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ADS &amp; STREETS\"/>
    </mc:Choice>
  </mc:AlternateContent>
  <xr:revisionPtr revIDLastSave="0" documentId="8_{AAD302E0-EF36-4385-AD50-5F5662CE1D0D}" xr6:coauthVersionLast="47" xr6:coauthVersionMax="47" xr10:uidLastSave="{00000000-0000-0000-0000-000000000000}"/>
  <bookViews>
    <workbookView xWindow="-25125" yWindow="1680" windowWidth="24300" windowHeight="13110" tabRatio="367" xr2:uid="{00000000-000D-0000-FFFF-FFFF00000000}"/>
  </bookViews>
  <sheets>
    <sheet name="Sheet1" sheetId="1" r:id="rId1"/>
  </sheets>
  <definedNames>
    <definedName name="_xlnm.Print_Area" localSheetId="0">Sheet1!$B$1:$G$147</definedName>
  </definedNames>
  <calcPr calcId="191029"/>
</workbook>
</file>

<file path=xl/calcChain.xml><?xml version="1.0" encoding="utf-8"?>
<calcChain xmlns="http://schemas.openxmlformats.org/spreadsheetml/2006/main">
  <c r="G30" i="1" l="1"/>
  <c r="G40" i="1"/>
  <c r="G69" i="1"/>
  <c r="G80" i="1"/>
  <c r="G87" i="1"/>
  <c r="G105" i="1"/>
  <c r="G107" i="1" l="1"/>
  <c r="G51" i="1"/>
  <c r="G109" i="1" l="1"/>
  <c r="G113" i="1" s="1"/>
  <c r="G119" i="1" s="1"/>
</calcChain>
</file>

<file path=xl/sharedStrings.xml><?xml version="1.0" encoding="utf-8"?>
<sst xmlns="http://schemas.openxmlformats.org/spreadsheetml/2006/main" count="203" uniqueCount="190">
  <si>
    <t xml:space="preserve">     Roads . . . . . . . . . . . . . . . . . . . . . . . . . . . . . . . . . . . . . . . . . . . . . . . . . . . . . . . . . . . . . . . . . . . . . . . .  . . . . . . . . . . . . . . . . . . . . . . . . . . . . . . . .</t>
  </si>
  <si>
    <t xml:space="preserve">     RR Crossing . . . . . . . . . . . . . . . . . . . . . . . . . . . . . . . . . . . . . . . . . . . . . . . . . . . . . . . . . . . . . . . . . . .  . . . . . . . . . . . . . . . . . . . . . . . . . . . . . . . .</t>
  </si>
  <si>
    <t>Annual Road and Street Financial Report</t>
  </si>
  <si>
    <t>ATTEST:</t>
  </si>
  <si>
    <t>Line 1</t>
  </si>
  <si>
    <t>RECEIPTS</t>
  </si>
  <si>
    <t>LOCAL FUNDING SOURCES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</si>
  <si>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</si>
  <si>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</si>
  <si>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</si>
  <si>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</si>
  <si>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</si>
  <si>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</si>
  <si>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</si>
  <si>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</si>
  <si>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</si>
  <si>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</si>
  <si>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STATE FUNDING SOURCES</t>
  </si>
  <si>
    <t>Line 12</t>
  </si>
  <si>
    <t>Line 13</t>
  </si>
  <si>
    <t>Line 14</t>
  </si>
  <si>
    <t>Line 15</t>
  </si>
  <si>
    <t>Line 16</t>
  </si>
  <si>
    <t>Line 17</t>
  </si>
  <si>
    <t>FEDERAL FUNDING SOURCES</t>
  </si>
  <si>
    <t>Line 19</t>
  </si>
  <si>
    <t>Line 21</t>
  </si>
  <si>
    <t>Line 22</t>
  </si>
  <si>
    <t>Line 23</t>
  </si>
  <si>
    <t>Line 24</t>
  </si>
  <si>
    <t xml:space="preserve"> </t>
  </si>
  <si>
    <t>DISBURSEMENTS</t>
  </si>
  <si>
    <t>Line 25</t>
  </si>
  <si>
    <t>Line 26</t>
  </si>
  <si>
    <t>Line 27</t>
  </si>
  <si>
    <t>Line 28</t>
  </si>
  <si>
    <t>Line 29</t>
  </si>
  <si>
    <t>Line 30</t>
  </si>
  <si>
    <t>Line 31</t>
  </si>
  <si>
    <t>Line 32</t>
  </si>
  <si>
    <t xml:space="preserve">     RR Crossing. . . . . . . . . . . . . . . . . . . . . . . . . . . . . . . . . . . . . . . . . . . . . . . . . . . . . . . . . . . . . . . . . . . . . </t>
  </si>
  <si>
    <t>Line 33</t>
  </si>
  <si>
    <t>Line 34</t>
  </si>
  <si>
    <t>Line 35</t>
  </si>
  <si>
    <t xml:space="preserve">     Chip sealing or seal coating. . . . . . . . . . . . . . . . . . . . . . . . . . . . . . . . . . . . . . . . . . . . . . . . . . . . . . .</t>
  </si>
  <si>
    <t>Line 36</t>
  </si>
  <si>
    <t>Line 37</t>
  </si>
  <si>
    <t>Line 38</t>
  </si>
  <si>
    <t>Line 39</t>
  </si>
  <si>
    <t>Line 40</t>
  </si>
  <si>
    <t>Line 41</t>
  </si>
  <si>
    <t>EQUIPMENT</t>
  </si>
  <si>
    <t>Line 42</t>
  </si>
  <si>
    <t>Line 43</t>
  </si>
  <si>
    <t>Line 44</t>
  </si>
  <si>
    <t>Line 45</t>
  </si>
  <si>
    <t>Line 46</t>
  </si>
  <si>
    <t>ADMINISTRATION</t>
  </si>
  <si>
    <t>Line 47</t>
  </si>
  <si>
    <t xml:space="preserve">     Administrative salaries and expenses. . . . . . . . . . . . . . . . . . . . . . . . . . . . . . . . . . . . . . . . . . . . . . .</t>
  </si>
  <si>
    <t>Line 48</t>
  </si>
  <si>
    <t xml:space="preserve">     Right-of-way and property purchases . . . . . . . . . . . . . . . . . . . . . . . . . . . . . . . . . . . . . . . . . . . . . . .</t>
  </si>
  <si>
    <t>Line 49</t>
  </si>
  <si>
    <t>Line 50</t>
  </si>
  <si>
    <t>Line 51</t>
  </si>
  <si>
    <t>Line 52</t>
  </si>
  <si>
    <t xml:space="preserve">     Professional services - engineering. . . . . . . . . . . . . . . . . . . . . . . . . . . . . . . . . . . . . . . . . . . . . . . .</t>
  </si>
  <si>
    <t>Line 53</t>
  </si>
  <si>
    <t>Line 54</t>
  </si>
  <si>
    <t xml:space="preserve">     Interest - notes (include loans). . . . . . . . . . . . . . . . . . . . . . . . . . . . . . . . . . . . . . . . . . . . . . . . . . . .</t>
  </si>
  <si>
    <t>Line 55</t>
  </si>
  <si>
    <t xml:space="preserve">     Redemption - bond (include LIDs) . . . . . . . . . . . . . . . . . . . . . . . . . . . . . . . . . . . . . . . . . . . . . . . . .</t>
  </si>
  <si>
    <t>Line 56</t>
  </si>
  <si>
    <t xml:space="preserve">     Redemption - notes (include loans) . . . . . . . . . . . . . . . . . . . . . . . . . . . . . . . . . . . . . . . . . . . . . . . .</t>
  </si>
  <si>
    <t>Line 57</t>
  </si>
  <si>
    <t>Line 58</t>
  </si>
  <si>
    <t xml:space="preserve">     Fund transfers to non-highway accounts. . . . . . . . . . . . . . . . . . . . . . . . . . . . . . . . . . . . . . . . . . . .</t>
  </si>
  <si>
    <t>Line 59</t>
  </si>
  <si>
    <t>Line 60</t>
  </si>
  <si>
    <t>Line 61</t>
  </si>
  <si>
    <t>Line 62</t>
  </si>
  <si>
    <t>Line 63</t>
  </si>
  <si>
    <t>Line 64</t>
  </si>
  <si>
    <t>Line 65</t>
  </si>
  <si>
    <t>Line 66</t>
  </si>
  <si>
    <t xml:space="preserve">OTHER ADJUSTMENTS (Audit adjustment and etc.). . . . . . . . . . . . . . . . . . . . . . . . . . . . . . . . . . . . </t>
  </si>
  <si>
    <t>Line 67</t>
  </si>
  <si>
    <t xml:space="preserve">     Professional services - audit, clerical, and legal. . . . . . . . . . . . . . . . . . . . . . . . . . . . . . . . . . . . . . . . . . . . . . . .</t>
  </si>
  <si>
    <t xml:space="preserve">     Interest income . . . . .. . . . . . . . . . . .. . . . . . . . . . . . . . . . . . . . . . . . . . . . . . . . . . . . . . . . . . . . . . . . . . . . . . .. . . . .. . . . . . . . . . . .. . . . . . . . . . . . . . . </t>
  </si>
  <si>
    <t xml:space="preserve">     Street lighting . . . . . . . . . . . . . . . . . . . . . . . . . . . . . . . . . . . . . . . . . . . . . . . . . . . . . . . . . . . . . . . . . .  . . . . . . . .</t>
  </si>
  <si>
    <t xml:space="preserve">     Interest - bond (include LIDs). . . . . . . . . . . . . . . . . . . . . . . . . . . . . . . . . . . . . . . . . . . . . . . . . . . . . . . . . . </t>
  </si>
  <si>
    <t xml:space="preserve">     All other local expenditures . . . . . . . . . . . . . . . . . . . . . . . . . . . . . . . . . . . . . . . . . . . . . . . . . . . . . . . . . . . .</t>
  </si>
  <si>
    <t xml:space="preserve">     Property leases . . . . . . . . . . . . . . . . . . . . . . . . . . . . . . . . . . . . . . . . . . . . . . . . . . . . . . . . . . . . . . . . . . . . . . . . . . . . .</t>
  </si>
  <si>
    <t xml:space="preserve">     Patching . . . . . . . . . . . . . . . . . . . . . . . . . . . . . . . . . . . . . . . . . . . . . . . . . . . . . . . . . . . . . . . . . . . . . . . . . . . . . . .</t>
  </si>
  <si>
    <t xml:space="preserve">     Grading/blading . . . . . . . . . . . . . . . . . . . . . . . . . . . . . . . . . . . . . . . . . . . . . . . . . . . . . . . . . . . . . . . . . . . . . . . . . .</t>
  </si>
  <si>
    <t xml:space="preserve">     Equipment maintenance. . . . . . . . . . . . . . . . . . . . . . . . . . . . . . . . . . . . . . . . . . . . . . . . . . . . . . . . . . . . . . . . . . . .</t>
  </si>
  <si>
    <t xml:space="preserve">     Other (specify). . . . . . . . . . . . . . . . . . . . . . . . . . . . . . . . . . . . . . . . . . . . . . . . . . . . . . . . . . . . . . . . . . . . . . . . . . . . . . . . . . . </t>
  </si>
  <si>
    <t xml:space="preserve">     Sale of assets . . . . . . . . . . . . . . . . . . . . . . . . . . . . . . . . . . . . . . . . . . . . . . . . . . . . . . . . . . . . . . . . .  . . . . . . . . . . . . . . . . . . . . . . . . . . . . . . . . . </t>
  </si>
  <si>
    <t xml:space="preserve">     Fund transfers from non-highway accounts. . . . . . . . . . . . . . . . . . . . . . . . . . . . . . . . . . . . . . . . . .  . . . . . . . . . . . . . . . . . . . . . . . . . . . . . . . . . </t>
  </si>
  <si>
    <t xml:space="preserve">     Proceeds from sale of bonds (include LIDs) . . . . . . . . . . . . . . . . . . . . . . . . . . . . . . . . . . . . . . .  . . . . . . . . . . . . . . . . . . . . . . . . . . . . . . . . . </t>
  </si>
  <si>
    <t xml:space="preserve">     Proceeds from issue of notes (include loans) . . . . . . . . . . . . . . . . . . . . . . . . . . . . . . . . . . . . . . . . . . . . . . . . . . . . . . . . . . . . . . . . . . . . . . . </t>
  </si>
  <si>
    <t xml:space="preserve">     Local impact fees . . . . . . . . . . . . . . . . . . . . . . . . . . . . . . . . . . . . . . . . . . . . . . . . . . . . . . . . . . . . . . . . . . . . . . . . . . . . . . . . . . . . . . . . . . . . . . . . . . . . </t>
  </si>
  <si>
    <t xml:space="preserve">     All other LOCAL receipts or transfers in. . . . . . . . . . . . . . . . . . . . . . . . . . . . . . . . . . . . . . . . . . . .  . . . . . . . . . . . . . . . . . . . . . . . . . . . . . . . . . </t>
  </si>
  <si>
    <t xml:space="preserve">     Property tax levy (for roads, streets and bridges) . . . . . . . . . . . . . . . . . . . . . . . . . . . . . . . . . . . . . . . . .  . . . . . . . . . . . . . . . . . . . .</t>
  </si>
  <si>
    <t xml:space="preserve">     Highway user revenue . . . . . . . . . . . . . . . . . . . . . . . . . . . . . . . . . . . . . . . . . . . . . . . . . . . .  . . . . . . . . . . . . . . . . . . . . . . . . . . . . . . . . . . . . </t>
  </si>
  <si>
    <t xml:space="preserve">     Sales tax/Inventory replacement tax . . . . . . . . . . . . . . . . . . . . . . . . . . . . . . . . . . . . . . . . . . . . . . . .  . . . . . . . . . . . . . . . . . . . . . . . . . . . . . . . . . . . . </t>
  </si>
  <si>
    <t xml:space="preserve">     Sales tax/Revenue sharing . . . . . . . . . . . . . . . . . . . . . . . . . . . . . . . . . . . . . . . . . . . . . . . . . . . . . . . . . . .  . . . . . . . . . . . . . . . . . . . . . . . . . . . . . . . . . . . . </t>
  </si>
  <si>
    <t xml:space="preserve">     All other STATE receipts or transfers. . . . . . . . . . . . . . . . . . . . . . . . . . . . . . . . . . . . . . . . . . . . . . .  . . . . . . . . . . . . . . . . . . . . . . . . . . . . . . . . . . . . </t>
  </si>
  <si>
    <t>PROJECTS</t>
  </si>
  <si>
    <t>Page 3 of 3</t>
  </si>
  <si>
    <t>Line 68</t>
  </si>
  <si>
    <t>Line 69</t>
  </si>
  <si>
    <t xml:space="preserve">Project List </t>
  </si>
  <si>
    <t>Start Year</t>
  </si>
  <si>
    <t>Projected Cost</t>
  </si>
  <si>
    <t>Page 2 of 3</t>
  </si>
  <si>
    <t>Page 1 of 3</t>
  </si>
  <si>
    <t>Dated this _________ day of_________________________, __________.</t>
  </si>
  <si>
    <t>FOR THE FISCAL YEAR ENDING SEPTEMBER 30, __________________</t>
  </si>
  <si>
    <t xml:space="preserve">Entity </t>
  </si>
  <si>
    <t>Address</t>
  </si>
  <si>
    <t>City State Zip</t>
  </si>
  <si>
    <t>Contact/Phone Number:</t>
  </si>
  <si>
    <t>Reporting Entity Name, Mailing Address and Contact Phone Number:</t>
  </si>
  <si>
    <t>BRANDON D. WOOLF
IDAHO STATE CONTROLLER
ATTN: HIGHWAY USERS
STATEHOUSE MAIL 
BOISE, ID  83720</t>
  </si>
  <si>
    <t xml:space="preserve">     Bridge. . . . . . . . . . . . . . . . . . . . . . . . . . . . . . . . . . . . . . . . . . . . . . . . . . . . . . . . . . . . . . . . . . . . . . . . . . . . .</t>
  </si>
  <si>
    <t xml:space="preserve">     State Exchanged funds. . . . . . . . . . . . . . . . . . . . . . . . . . . . . . . . . . . . . . . . . . . . . . . . . . . . . . . . . . . . .  . . . . . . . . . . . . . . . . . . . . . . . . . . . . . . . . . . . . </t>
  </si>
  <si>
    <t xml:space="preserve">     Winter Maintenance . . . . . . . . . . . . . . . . . . . . . . . . . . . . . . . . . . . . . . . . . . . . . . . . . . . . . . . . . . . . . . . . . . . . . . . . . . . .</t>
  </si>
  <si>
    <t xml:space="preserve">     Other (signs, signals or traffic control). . . . . . . . . . . . . . . . . . . . . . . . . . . . . . . . . . . . . . . . . . . . . . . . . . . .</t>
  </si>
  <si>
    <t xml:space="preserve">    Other (signs, signals or traffic control). . . . . . . . . . . . . . . . . . . . . . . . . . . . . . . . . . . . .  . . . . . . . . . . . . . . . . . . . . . . . . . . . . . . . .</t>
  </si>
  <si>
    <t xml:space="preserve">Deferred maintenance costs over the last 5 years (in dollars).  </t>
  </si>
  <si>
    <t xml:space="preserve">     Federal-aid Urban. . . . . . . . . . . . . . . . . . . . . . . . . . . . . . . . . . . . . . . . . . . . . . . . . . . . . . . . . . . . . . . . . . . . . . . . .  . . . . . . . . . . . . . . . . . . . . . . . . . . . . . . . . . . . . </t>
  </si>
  <si>
    <t xml:space="preserve">     Federal-aid Bridge. . . . . . . . . . . . . . . . . . . . . . . . . . . . . . . . . . . . . . . . . . . . . . . . . . . . . . . . . . . . . . . . . . . . . . . . .  . . . . . . . . . . . . . . . . . . . . . . . . . . . . . . . . . . . . </t>
  </si>
  <si>
    <t>FUTURE PROJECTS &amp; RESERVE DESCRIPTIONS</t>
  </si>
  <si>
    <t xml:space="preserve">     Roads (rebuilt, realign, or overlay upgrade). . . . . . . . . . . . . . . . . . . . . . . . . . . . . . . . . . . . . . . .</t>
  </si>
  <si>
    <t xml:space="preserve">     Federal-aid Rural. . . . . . . . . . . . . . . . . . . . . . . . . . . . . . . . . . . . . . . . . . . . . . . . . . . . . . . . . . . . . . . . . . . . . . . . . . . .  . . . . . . . . . . . . . . . . . . . . . . . . . . . . . . . . . . . . </t>
  </si>
  <si>
    <t>NEW CONSTRUCTION (include salary and benefits on each line)</t>
  </si>
  <si>
    <t>RECONSTRUCTION/REPLACEMENT/REHABILITATION (include salary and benefits on each line)</t>
  </si>
  <si>
    <t>ROUTINE MAINTENANCE  (include salary and benefits on each line)</t>
  </si>
  <si>
    <t xml:space="preserve">     Equipment purchase - automotive, heavy, other. . . . . . . . . . . . . . . . . . . . . . . . . . . . . . . . . .</t>
  </si>
  <si>
    <t xml:space="preserve">     Equipment lease/purchase . . . . . . . . . . . . . . . . . . . . . . . . . . . . . . . . . . . . . . . . . . . . </t>
  </si>
  <si>
    <r>
      <t xml:space="preserve">Please return, </t>
    </r>
    <r>
      <rPr>
        <b/>
        <sz val="12"/>
        <color theme="1"/>
        <rFont val="Bookman Old Style"/>
        <family val="1"/>
      </rPr>
      <t>not later than December 31</t>
    </r>
    <r>
      <rPr>
        <sz val="12"/>
        <color theme="1"/>
        <rFont val="Bookman Old Style"/>
        <family val="1"/>
      </rPr>
      <t>, to:</t>
    </r>
  </si>
  <si>
    <r>
      <t xml:space="preserve">This certified report of dedicated funds is hereby submitted to the State Controller as required by 40-708, </t>
    </r>
    <r>
      <rPr>
        <i/>
        <sz val="12"/>
        <color theme="1"/>
        <rFont val="Bookman Old Style"/>
        <family val="1"/>
      </rPr>
      <t>Idaho code.</t>
    </r>
  </si>
  <si>
    <r>
      <t xml:space="preserve">          Total Local Funding (sum lines 2 through 10).</t>
    </r>
    <r>
      <rPr>
        <sz val="12"/>
        <color theme="1"/>
        <rFont val="Bookman Old Style"/>
        <family val="1"/>
      </rPr>
      <t xml:space="preserve"> . . . . . . . . . . . . . . . . . . .  . . . . . . . . . . . . . . . . . . . . . . . . . . . . . . . . . . . . </t>
    </r>
  </si>
  <si>
    <t xml:space="preserve">     Local option registration fee . . . . . . . . . . . . . . . . . . . . . . . . . . . . . . . . . . . . . . . . . . . . . . . . . . . . . . . .  . . . . . . . . . . . . . . . . . . . . . . . . . . . . . . . . . </t>
  </si>
  <si>
    <t xml:space="preserve">     Federal Lands Access Funds and All other FEDERAL receipts or transfers . . . . . . . . . . . . . . . . . . . . . . . . . . . . . . . . . . . . . . . . . . . . . . . .  . . . . . . . . . . . . . . . . . . . . . . . . . . . . . . . . . . . . </t>
  </si>
  <si>
    <t xml:space="preserve">     Bridges, culverts and storm drainage . . . . . . . . . . . . . . . . . . . . . . . . . . . . . . . . . . . . . . . . . . . . .  . . . . . . . . . . . . . . . . . . . . . . . . . . . . . . . .</t>
  </si>
  <si>
    <t xml:space="preserve">     Bridges, culverts and storm drainage . . . . . . . . . . . . . . . . . . . . . . . . . . . . . . . . . . . . . . . . . . . . . .</t>
  </si>
  <si>
    <t xml:space="preserve">     Payments to other local government. . . . . . . . . . . . . . . . . . . . . . . . . . . . . . . . . . . . . . . . . . . . . . .</t>
  </si>
  <si>
    <t>OTHER EXPENDITURES</t>
  </si>
  <si>
    <r>
      <t xml:space="preserve">City Clerk/County Clerk/District Secretary </t>
    </r>
    <r>
      <rPr>
        <b/>
        <sz val="12"/>
        <color theme="1"/>
        <rFont val="Bookman Old Style"/>
        <family val="1"/>
      </rPr>
      <t xml:space="preserve">(type or print name &amp; sign)                </t>
    </r>
    <r>
      <rPr>
        <b/>
        <i/>
        <u/>
        <sz val="12"/>
        <color theme="1"/>
        <rFont val="Bookman Old Style"/>
        <family val="1"/>
      </rPr>
      <t>AND</t>
    </r>
  </si>
  <si>
    <t>Commissioner Signature</t>
  </si>
  <si>
    <t>Mayor or Commissioner Signature</t>
  </si>
  <si>
    <t>Clerk/Treasurer Signature</t>
  </si>
  <si>
    <r>
      <t xml:space="preserve">Commissioners or Mayor </t>
    </r>
    <r>
      <rPr>
        <b/>
        <sz val="12"/>
        <color theme="1"/>
        <rFont val="Bookman Old Style"/>
        <family val="1"/>
      </rPr>
      <t>(type or print name &amp; sign)</t>
    </r>
  </si>
  <si>
    <t xml:space="preserve">     Secure Rural Schools (Title I Funds)  . . . . . . . . . . . . . . . . . . . . . . . . . . . . . . . . . . . . . . . . . . . . . . . . . . . . . . . . . . . . . . . . . . . . . . .  . . . . . . . . . . . . . . . . . . . . . . . . . . . . . . . . . . . . </t>
  </si>
  <si>
    <t xml:space="preserve">     Secure Rural Schools (Title III Funds) . . . . . . . . . . . . . . . . . . . . . . . . . . . . . . . . . . . . . . . . . . . . . . . . . . . . . . . . . . . . . . . . . . . . . . .  . . . . . . . . . . . . . . . . . . . . . . . . . . . . . . . . . . . . </t>
  </si>
  <si>
    <t>Line 18</t>
  </si>
  <si>
    <t>Line 20a</t>
  </si>
  <si>
    <t>Line 20b</t>
  </si>
  <si>
    <t xml:space="preserve">        Total lane miles constructed in the last year. . . . . . . . . . . . . . . . . . . . . . . . . . . . . . . . . . . . .</t>
  </si>
  <si>
    <t xml:space="preserve">        Total square feet of bridge deck constructed in the last year . . . . . . . . . . . . . . . . . . . . . . . .</t>
  </si>
  <si>
    <t xml:space="preserve">         Total lane miles with surface treatments, chip sealed, seal coated etc. on line 37. . . . . . . .</t>
  </si>
  <si>
    <t xml:space="preserve">         Total lane miles graded or bladed on line 40 . . . . . . . . . . . . . . . . . . . . . . . . . . . . . . . . . . . .</t>
  </si>
  <si>
    <t xml:space="preserve">        Total lane miles rebuilt, realigned, or overlay in the last year . . . . . . . . . . . . . . . . . . . . . . . </t>
  </si>
  <si>
    <t xml:space="preserve">        Total square feet of bridge deck reconstructed or rehabilitated in the last year. . . . . . . . . . </t>
  </si>
  <si>
    <t xml:space="preserve">      Other (signs, signals or traffic control). . . . . . . . . . . . . . . . . . . . . . . . . . . . . . . . . . . . . . . . . . . </t>
  </si>
  <si>
    <t xml:space="preserve">    General fund/Leading Idaho . . . . . . . . . . . . . . . . . . . . . . . . . . . . . . . . . . . . . . . . . . . . . . . . . . </t>
  </si>
  <si>
    <t xml:space="preserve">    Sales tax . . . . . . . . . . . . . . . . . . . . . . . . . . . . . . . . . . . . . . . . . . . . . . . . . . . . . . . . . . . . . . . . . . </t>
  </si>
  <si>
    <t xml:space="preserve">          Total State Funding (sum lines 12 through 19). . . . . . . . . . . . . . . . . . . . . . . . . . . . . . . . . .  . . . .</t>
  </si>
  <si>
    <t xml:space="preserve">              Total Federal Funding (sum lines 20 through 25) . . . . . . . . . . . . . . . . . . . . . . . . . . . . . . . . . . . . . . . . . . . . . . . .  . . . . . . . . . . . . . . . . . . . . . . . . . . . . . . . . . . . . </t>
  </si>
  <si>
    <t xml:space="preserve">              TOTAL RECEIPTS (sum lines 11, 19, 25) . . . . . . . . . . . . . . . . . . . . . . . . . . . . . . . . . . . . . . . . . . . . . . . .  . . . . . . . . . . . . . . . . . . . . . . . . . . . . . . . . . . . . </t>
  </si>
  <si>
    <t xml:space="preserve">          Total New Construction (sum lines 27 through 30). . . . . . . . . . . . . . . . . . . . . . . . .  . . . . . . . . . . . . . . . . . . . . . . . . . . . . . . . .</t>
  </si>
  <si>
    <t xml:space="preserve">          Total Reconstruction/Replacement (sum lines 32 through 35). . . . . . . . . . . . . . . . . . . </t>
  </si>
  <si>
    <t xml:space="preserve">          Total Routine Maintenance (sum lines 37 through 42) . . . . . . . . . . . . . . . . . . . . . . . . . . .</t>
  </si>
  <si>
    <t xml:space="preserve">          Total Equipment (sum lines 44 through 47) . . . . . . . . . . . . . . . . . . . . . . . . . . . . . . . . . . . </t>
  </si>
  <si>
    <t>BEGINNING BALANCE - Balance from Previous Year's Report</t>
  </si>
  <si>
    <t>TOTAL DISBURSEMENTS (sum lines 31, 36, 43, 48, 49, 62). . . . . . . . . . . . . . . . . . . . . .</t>
  </si>
  <si>
    <t>RECEIPTS OVER DISBURSEMENTS (line 26 - line 63). . . . . . . . . . . . . . . . . . . . . . . . . .</t>
  </si>
  <si>
    <t xml:space="preserve">Funds on Line 66 obligated for specific future projects &amp; reserves. . . . . . . . . . . . . . . . . . . . . . . . . . </t>
  </si>
  <si>
    <t xml:space="preserve">Funds on Line 66 retained for general funds and operations. . . . . . . . . . . . . . . . . . . . . . . . . . . </t>
  </si>
  <si>
    <t xml:space="preserve">ENDING BALANCE (line 66 minus the sum of lines 67, 68) . . . . . . . . . . . . . . . . . . . . . . . . . . . . . . . . . . . . . . . . </t>
  </si>
  <si>
    <t>CLOSING BALANCE (sum lines 1, 64, 65)  . . . . . . . . . . . . . . . . . . . . . . . . . . . . . . . . . . . .</t>
  </si>
  <si>
    <t xml:space="preserve">          Total Other (sum lines 50 through 61) . . . . . . . . . . . . . . . . . . . . . . . . . . . . . . . . . . . . . . . .</t>
  </si>
  <si>
    <t>City of Marsing</t>
  </si>
  <si>
    <t>18 Sandbar Ave; PO BOX 125</t>
  </si>
  <si>
    <t>Marsing, ID 83639</t>
  </si>
  <si>
    <t>208-896-4122</t>
  </si>
  <si>
    <t>Contact/Email:  jthompson@marsingcity.com</t>
  </si>
  <si>
    <t>13th day of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</si>
</sst>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Bookman Old Style"/>
    </font>
    <font>
      <b/>
      <sz val="12"/>
      <name val="Bookman Old Style"/>
      <family val="1"/>
    </font>
    <font>
      <sz val="12"/>
      <name val="Bookman Old Style"/>
      <family val="1"/>
    </font>
    <font>
      <sz val="14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i/>
      <u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b/>
      <u/>
      <sz val="12"/>
      <color theme="1"/>
      <name val="Bookman Old Style"/>
      <family val="1"/>
    </font>
    <font>
      <sz val="10"/>
      <color theme="1"/>
      <name val="Bookman Old Style"/>
      <family val="1"/>
    </font>
    <font>
      <u/>
      <sz val="10"/>
      <color theme="1"/>
      <name val="Bookman Old Style"/>
      <family val="1"/>
    </font>
    <font>
      <b/>
      <sz val="1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fill"/>
    </xf>
    <xf numFmtId="0" fontId="3" fillId="0" borderId="0" xfId="0" applyFont="1"/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/>
    <xf numFmtId="0" fontId="6" fillId="0" borderId="0" xfId="0" applyFont="1"/>
    <xf numFmtId="0" fontId="6" fillId="0" borderId="9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Alignment="1">
      <alignment horizontal="centerContinuous"/>
    </xf>
    <xf numFmtId="3" fontId="6" fillId="0" borderId="12" xfId="0" applyNumberFormat="1" applyFont="1" applyBorder="1"/>
    <xf numFmtId="0" fontId="6" fillId="2" borderId="0" xfId="0" applyFont="1" applyFill="1"/>
    <xf numFmtId="0" fontId="7" fillId="0" borderId="0" xfId="0" quotePrefix="1" applyFont="1"/>
    <xf numFmtId="0" fontId="6" fillId="0" borderId="12" xfId="0" applyFont="1" applyBorder="1"/>
    <xf numFmtId="0" fontId="7" fillId="0" borderId="0" xfId="0" applyFont="1"/>
    <xf numFmtId="0" fontId="6" fillId="0" borderId="0" xfId="0" applyFont="1" applyAlignment="1">
      <alignment horizontal="fill"/>
    </xf>
    <xf numFmtId="0" fontId="6" fillId="2" borderId="2" xfId="0" applyFont="1" applyFill="1" applyBorder="1" applyAlignment="1">
      <alignment horizontal="fill"/>
    </xf>
    <xf numFmtId="0" fontId="6" fillId="2" borderId="3" xfId="0" applyFont="1" applyFill="1" applyBorder="1" applyAlignment="1">
      <alignment horizontal="fill"/>
    </xf>
    <xf numFmtId="0" fontId="6" fillId="0" borderId="1" xfId="0" applyFont="1" applyBorder="1"/>
    <xf numFmtId="0" fontId="6" fillId="0" borderId="1" xfId="0" applyFont="1" applyBorder="1" applyAlignment="1">
      <alignment horizontal="fill"/>
    </xf>
    <xf numFmtId="0" fontId="6" fillId="0" borderId="1" xfId="0" quotePrefix="1" applyFont="1" applyBorder="1"/>
    <xf numFmtId="0" fontId="6" fillId="0" borderId="0" xfId="0" quotePrefix="1" applyFont="1"/>
    <xf numFmtId="0" fontId="11" fillId="0" borderId="1" xfId="0" applyFont="1" applyBorder="1"/>
    <xf numFmtId="0" fontId="12" fillId="0" borderId="0" xfId="0" applyFont="1"/>
    <xf numFmtId="0" fontId="10" fillId="0" borderId="6" xfId="0" quotePrefix="1" applyFont="1" applyBorder="1" applyAlignment="1">
      <alignment horizontal="fill"/>
    </xf>
    <xf numFmtId="0" fontId="10" fillId="0" borderId="7" xfId="0" applyFont="1" applyBorder="1"/>
    <xf numFmtId="0" fontId="10" fillId="0" borderId="0" xfId="0" applyFont="1"/>
    <xf numFmtId="0" fontId="12" fillId="0" borderId="2" xfId="0" quotePrefix="1" applyFont="1" applyBorder="1"/>
    <xf numFmtId="0" fontId="12" fillId="0" borderId="3" xfId="0" applyFont="1" applyBorder="1"/>
    <xf numFmtId="0" fontId="12" fillId="0" borderId="1" xfId="0" quotePrefix="1" applyFont="1" applyBorder="1" applyAlignment="1">
      <alignment horizontal="fill"/>
    </xf>
    <xf numFmtId="0" fontId="6" fillId="0" borderId="7" xfId="0" applyFont="1" applyBorder="1" applyAlignment="1">
      <alignment horizontal="right"/>
    </xf>
    <xf numFmtId="0" fontId="7" fillId="0" borderId="1" xfId="0" quotePrefix="1" applyFont="1" applyBorder="1" applyAlignment="1">
      <alignment horizontal="fill"/>
    </xf>
    <xf numFmtId="0" fontId="7" fillId="0" borderId="0" xfId="0" quotePrefix="1" applyFont="1" applyAlignment="1">
      <alignment horizontal="fill"/>
    </xf>
    <xf numFmtId="0" fontId="6" fillId="0" borderId="1" xfId="0" quotePrefix="1" applyFont="1" applyBorder="1" applyAlignment="1">
      <alignment horizontal="fill"/>
    </xf>
    <xf numFmtId="0" fontId="6" fillId="0" borderId="0" xfId="0" quotePrefix="1" applyFont="1" applyAlignment="1">
      <alignment horizontal="fill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/>
    <xf numFmtId="0" fontId="5" fillId="0" borderId="19" xfId="0" applyFont="1" applyBorder="1" applyAlignment="1">
      <alignment horizontal="centerContinuous"/>
    </xf>
    <xf numFmtId="0" fontId="6" fillId="0" borderId="20" xfId="0" applyFont="1" applyBorder="1"/>
    <xf numFmtId="0" fontId="6" fillId="0" borderId="14" xfId="0" applyFont="1" applyBorder="1" applyAlignment="1">
      <alignment horizontal="right"/>
    </xf>
    <xf numFmtId="0" fontId="6" fillId="2" borderId="21" xfId="0" quotePrefix="1" applyFont="1" applyFill="1" applyBorder="1" applyAlignment="1">
      <alignment vertical="center"/>
    </xf>
    <xf numFmtId="0" fontId="6" fillId="0" borderId="24" xfId="0" applyFont="1" applyBorder="1" applyAlignment="1">
      <alignment horizontal="left" vertical="top"/>
    </xf>
    <xf numFmtId="0" fontId="6" fillId="0" borderId="21" xfId="0" applyFont="1" applyBorder="1" applyAlignment="1">
      <alignment horizontal="left"/>
    </xf>
    <xf numFmtId="0" fontId="6" fillId="0" borderId="25" xfId="0" applyFont="1" applyBorder="1"/>
    <xf numFmtId="0" fontId="6" fillId="0" borderId="20" xfId="0" quotePrefix="1" applyFont="1" applyBorder="1" applyAlignment="1">
      <alignment horizontal="left"/>
    </xf>
    <xf numFmtId="0" fontId="6" fillId="0" borderId="22" xfId="0" applyFont="1" applyBorder="1" applyAlignment="1">
      <alignment horizontal="right"/>
    </xf>
    <xf numFmtId="0" fontId="7" fillId="0" borderId="20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6" xfId="0" applyFont="1" applyBorder="1" applyAlignment="1">
      <alignment horizontal="right"/>
    </xf>
    <xf numFmtId="0" fontId="6" fillId="0" borderId="14" xfId="0" applyFont="1" applyBorder="1" applyAlignment="1">
      <alignment horizontal="centerContinuous"/>
    </xf>
    <xf numFmtId="0" fontId="7" fillId="0" borderId="20" xfId="0" quotePrefix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2" borderId="14" xfId="0" applyFont="1" applyFill="1" applyBorder="1"/>
    <xf numFmtId="0" fontId="6" fillId="0" borderId="28" xfId="0" applyFont="1" applyBorder="1"/>
    <xf numFmtId="0" fontId="6" fillId="0" borderId="14" xfId="0" applyFont="1" applyBorder="1"/>
    <xf numFmtId="3" fontId="6" fillId="0" borderId="26" xfId="0" applyNumberFormat="1" applyFont="1" applyBorder="1"/>
    <xf numFmtId="0" fontId="6" fillId="0" borderId="28" xfId="0" quotePrefix="1" applyFont="1" applyBorder="1" applyAlignment="1">
      <alignment horizontal="left"/>
    </xf>
    <xf numFmtId="0" fontId="6" fillId="0" borderId="29" xfId="0" applyFont="1" applyBorder="1"/>
    <xf numFmtId="0" fontId="6" fillId="0" borderId="30" xfId="0" applyFont="1" applyBorder="1"/>
    <xf numFmtId="0" fontId="7" fillId="0" borderId="28" xfId="0" quotePrefix="1" applyFont="1" applyBorder="1" applyAlignment="1">
      <alignment horizontal="left"/>
    </xf>
    <xf numFmtId="3" fontId="6" fillId="3" borderId="26" xfId="0" applyNumberFormat="1" applyFont="1" applyFill="1" applyBorder="1"/>
    <xf numFmtId="0" fontId="6" fillId="0" borderId="26" xfId="0" applyFont="1" applyBorder="1"/>
    <xf numFmtId="0" fontId="7" fillId="0" borderId="28" xfId="0" applyFont="1" applyBorder="1"/>
    <xf numFmtId="0" fontId="7" fillId="0" borderId="31" xfId="0" quotePrefix="1" applyFont="1" applyBorder="1" applyAlignment="1">
      <alignment horizontal="left"/>
    </xf>
    <xf numFmtId="0" fontId="7" fillId="0" borderId="16" xfId="0" quotePrefix="1" applyFont="1" applyBorder="1" applyAlignment="1">
      <alignment horizontal="fill"/>
    </xf>
    <xf numFmtId="0" fontId="7" fillId="0" borderId="27" xfId="0" quotePrefix="1" applyFont="1" applyBorder="1" applyAlignment="1">
      <alignment horizontal="fill"/>
    </xf>
    <xf numFmtId="0" fontId="6" fillId="2" borderId="25" xfId="0" applyFont="1" applyFill="1" applyBorder="1" applyAlignment="1">
      <alignment horizontal="right"/>
    </xf>
    <xf numFmtId="0" fontId="6" fillId="0" borderId="13" xfId="0" applyFont="1" applyBorder="1"/>
    <xf numFmtId="0" fontId="6" fillId="0" borderId="32" xfId="0" applyFont="1" applyBorder="1"/>
    <xf numFmtId="0" fontId="6" fillId="0" borderId="33" xfId="0" applyFont="1" applyBorder="1"/>
    <xf numFmtId="0" fontId="7" fillId="0" borderId="20" xfId="0" applyFont="1" applyBorder="1" applyAlignment="1">
      <alignment horizontal="left"/>
    </xf>
    <xf numFmtId="0" fontId="7" fillId="0" borderId="34" xfId="0" quotePrefix="1" applyFont="1" applyBorder="1" applyAlignment="1">
      <alignment horizontal="left"/>
    </xf>
    <xf numFmtId="0" fontId="7" fillId="0" borderId="16" xfId="0" applyFont="1" applyBorder="1" applyAlignment="1">
      <alignment horizontal="fill"/>
    </xf>
    <xf numFmtId="0" fontId="12" fillId="0" borderId="20" xfId="0" quotePrefix="1" applyFont="1" applyBorder="1" applyAlignment="1">
      <alignment horizontal="left"/>
    </xf>
    <xf numFmtId="0" fontId="12" fillId="0" borderId="14" xfId="0" applyFont="1" applyBorder="1"/>
    <xf numFmtId="0" fontId="12" fillId="0" borderId="20" xfId="0" applyFont="1" applyBorder="1"/>
    <xf numFmtId="0" fontId="12" fillId="0" borderId="13" xfId="0" applyFont="1" applyBorder="1"/>
    <xf numFmtId="0" fontId="10" fillId="0" borderId="34" xfId="0" quotePrefix="1" applyFont="1" applyBorder="1" applyAlignment="1">
      <alignment horizontal="left"/>
    </xf>
    <xf numFmtId="3" fontId="6" fillId="3" borderId="35" xfId="0" applyNumberFormat="1" applyFont="1" applyFill="1" applyBorder="1"/>
    <xf numFmtId="0" fontId="6" fillId="0" borderId="36" xfId="0" applyFont="1" applyBorder="1"/>
    <xf numFmtId="0" fontId="6" fillId="0" borderId="5" xfId="0" quotePrefix="1" applyFont="1" applyBorder="1"/>
    <xf numFmtId="0" fontId="6" fillId="0" borderId="5" xfId="0" applyFont="1" applyBorder="1"/>
    <xf numFmtId="0" fontId="13" fillId="0" borderId="1" xfId="0" applyFont="1" applyBorder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7" fillId="0" borderId="15" xfId="0" applyFont="1" applyBorder="1" applyAlignment="1">
      <alignment horizontal="fill"/>
    </xf>
    <xf numFmtId="0" fontId="4" fillId="2" borderId="20" xfId="0" applyFont="1" applyFill="1" applyBorder="1"/>
    <xf numFmtId="0" fontId="4" fillId="2" borderId="21" xfId="0" applyFont="1" applyFill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6" fillId="2" borderId="41" xfId="0" applyFont="1" applyFill="1" applyBorder="1" applyAlignment="1">
      <alignment horizontal="right"/>
    </xf>
    <xf numFmtId="0" fontId="6" fillId="0" borderId="42" xfId="0" applyFont="1" applyBorder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9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right" vertical="center"/>
    </xf>
    <xf numFmtId="0" fontId="14" fillId="0" borderId="18" xfId="0" quotePrefix="1" applyFont="1" applyBorder="1" applyAlignment="1">
      <alignment horizontal="right" vertical="center"/>
    </xf>
    <xf numFmtId="0" fontId="14" fillId="0" borderId="23" xfId="0" quotePrefix="1" applyFont="1" applyBorder="1" applyAlignment="1">
      <alignment horizontal="right" vertical="center"/>
    </xf>
    <xf numFmtId="0" fontId="14" fillId="0" borderId="7" xfId="0" quotePrefix="1" applyFont="1" applyBorder="1" applyAlignment="1">
      <alignment horizontal="right" vertical="center"/>
    </xf>
    <xf numFmtId="0" fontId="6" fillId="0" borderId="21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8"/>
  <sheetViews>
    <sheetView showGridLines="0" tabSelected="1" view="pageBreakPreview" topLeftCell="A97" zoomScale="90" zoomScaleNormal="90" zoomScaleSheetLayoutView="90" workbookViewId="0">
      <selection activeCell="G120" sqref="G120"/>
    </sheetView>
  </sheetViews>
  <sheetFormatPr defaultRowHeight="15.75" x14ac:dyDescent="0.25"/>
  <cols>
    <col min="1" max="1" width="10.5" style="1" customWidth="1"/>
    <col min="2" max="2" width="13.75" style="1" customWidth="1"/>
    <col min="3" max="3" width="45.375" style="1" customWidth="1"/>
    <col min="4" max="4" width="27.25" style="1" customWidth="1"/>
    <col min="5" max="5" width="2.625" style="1" customWidth="1"/>
    <col min="6" max="6" width="20" style="1" customWidth="1"/>
    <col min="7" max="7" width="36.75" style="1" customWidth="1"/>
    <col min="8" max="16384" width="9" style="1"/>
  </cols>
  <sheetData>
    <row r="1" spans="2:12" s="4" customFormat="1" ht="15.95" customHeight="1" x14ac:dyDescent="0.25">
      <c r="B1" s="115" t="s">
        <v>2</v>
      </c>
      <c r="C1" s="116"/>
      <c r="D1" s="116"/>
      <c r="E1" s="116"/>
      <c r="F1" s="116"/>
      <c r="G1" s="44"/>
    </row>
    <row r="2" spans="2:12" ht="34.5" customHeight="1" x14ac:dyDescent="0.25">
      <c r="B2" s="117"/>
      <c r="C2" s="118"/>
      <c r="D2" s="118"/>
      <c r="E2" s="118"/>
      <c r="F2" s="118"/>
      <c r="G2" s="46" t="s">
        <v>116</v>
      </c>
    </row>
    <row r="3" spans="2:12" ht="15.95" customHeight="1" x14ac:dyDescent="0.25">
      <c r="B3" s="47" t="s">
        <v>123</v>
      </c>
      <c r="C3" s="5"/>
      <c r="D3" s="6"/>
      <c r="E3" s="127" t="s">
        <v>141</v>
      </c>
      <c r="F3" s="128"/>
      <c r="G3" s="129"/>
    </row>
    <row r="4" spans="2:12" ht="25.5" customHeight="1" x14ac:dyDescent="0.25">
      <c r="B4" s="119" t="s">
        <v>119</v>
      </c>
      <c r="C4" s="121" t="s">
        <v>184</v>
      </c>
      <c r="D4" s="122"/>
      <c r="E4" s="109" t="s">
        <v>124</v>
      </c>
      <c r="F4" s="110"/>
      <c r="G4" s="111"/>
      <c r="J4" s="2"/>
    </row>
    <row r="5" spans="2:12" ht="18.75" customHeight="1" x14ac:dyDescent="0.25">
      <c r="B5" s="120"/>
      <c r="C5" s="123"/>
      <c r="D5" s="124"/>
      <c r="E5" s="109"/>
      <c r="F5" s="110"/>
      <c r="G5" s="111"/>
      <c r="I5" s="105"/>
      <c r="J5" s="105"/>
      <c r="K5" s="105"/>
      <c r="L5" s="105"/>
    </row>
    <row r="6" spans="2:12" ht="24.75" customHeight="1" x14ac:dyDescent="0.25">
      <c r="B6" s="119" t="s">
        <v>120</v>
      </c>
      <c r="C6" s="39"/>
      <c r="D6" s="40"/>
      <c r="E6" s="109"/>
      <c r="F6" s="110"/>
      <c r="G6" s="111"/>
      <c r="I6" s="104"/>
      <c r="J6" s="104"/>
      <c r="K6" s="104"/>
      <c r="L6" s="104"/>
    </row>
    <row r="7" spans="2:12" ht="25.5" customHeight="1" x14ac:dyDescent="0.25">
      <c r="B7" s="120"/>
      <c r="C7" s="41" t="s">
        <v>185</v>
      </c>
      <c r="D7" s="42"/>
      <c r="E7" s="109"/>
      <c r="F7" s="110"/>
      <c r="G7" s="111"/>
      <c r="I7" s="105"/>
      <c r="J7" s="105"/>
      <c r="K7" s="105"/>
      <c r="L7" s="105"/>
    </row>
    <row r="8" spans="2:12" ht="25.5" customHeight="1" x14ac:dyDescent="0.25">
      <c r="B8" s="119" t="s">
        <v>121</v>
      </c>
      <c r="C8" s="121" t="s">
        <v>186</v>
      </c>
      <c r="D8" s="122"/>
      <c r="E8" s="109"/>
      <c r="F8" s="110"/>
      <c r="G8" s="111"/>
      <c r="I8" s="105"/>
      <c r="J8" s="105"/>
      <c r="K8" s="105"/>
      <c r="L8" s="105"/>
    </row>
    <row r="9" spans="2:12" ht="27" customHeight="1" x14ac:dyDescent="0.25">
      <c r="B9" s="120"/>
      <c r="C9" s="125"/>
      <c r="D9" s="126"/>
      <c r="E9" s="112"/>
      <c r="F9" s="113"/>
      <c r="G9" s="114"/>
      <c r="I9" s="105"/>
      <c r="J9" s="105"/>
      <c r="K9" s="105"/>
      <c r="L9" s="105"/>
    </row>
    <row r="10" spans="2:12" ht="47.25" customHeight="1" x14ac:dyDescent="0.25">
      <c r="B10" s="48" t="s">
        <v>122</v>
      </c>
      <c r="C10" s="7" t="s">
        <v>187</v>
      </c>
      <c r="D10" s="106" t="s">
        <v>188</v>
      </c>
      <c r="E10" s="107"/>
      <c r="F10" s="107"/>
      <c r="G10" s="108"/>
    </row>
    <row r="11" spans="2:12" ht="15.75" customHeight="1" x14ac:dyDescent="0.25">
      <c r="B11" s="49" t="s">
        <v>142</v>
      </c>
      <c r="C11" s="8"/>
      <c r="D11" s="8"/>
      <c r="E11" s="8"/>
      <c r="F11" s="8"/>
      <c r="G11" s="50"/>
    </row>
    <row r="12" spans="2:12" ht="50.1" customHeight="1" x14ac:dyDescent="0.25">
      <c r="B12" s="51" t="s">
        <v>117</v>
      </c>
      <c r="C12" s="9" t="s">
        <v>189</v>
      </c>
      <c r="D12" s="9"/>
      <c r="E12" s="9"/>
      <c r="F12" s="10"/>
      <c r="G12" s="52" t="s">
        <v>151</v>
      </c>
    </row>
    <row r="13" spans="2:12" ht="50.1" customHeight="1" x14ac:dyDescent="0.25">
      <c r="B13" s="53" t="s">
        <v>3</v>
      </c>
      <c r="C13" s="9"/>
      <c r="D13" s="9"/>
      <c r="E13" s="9"/>
      <c r="F13" s="10"/>
      <c r="G13" s="52" t="s">
        <v>151</v>
      </c>
    </row>
    <row r="14" spans="2:12" ht="50.1" customHeight="1" x14ac:dyDescent="0.25">
      <c r="B14" s="54"/>
      <c r="C14" s="12"/>
      <c r="D14" s="34" t="s">
        <v>153</v>
      </c>
      <c r="E14" s="12"/>
      <c r="F14" s="10"/>
      <c r="G14" s="52" t="s">
        <v>152</v>
      </c>
    </row>
    <row r="15" spans="2:12" ht="16.5" customHeight="1" x14ac:dyDescent="0.25">
      <c r="B15" s="55" t="s">
        <v>150</v>
      </c>
      <c r="C15" s="12"/>
      <c r="D15" s="12"/>
      <c r="E15" s="12"/>
      <c r="F15" s="11"/>
      <c r="G15" s="56" t="s">
        <v>154</v>
      </c>
    </row>
    <row r="16" spans="2:12" ht="20.100000000000001" customHeight="1" x14ac:dyDescent="0.25">
      <c r="B16" s="45"/>
      <c r="C16" s="9"/>
      <c r="D16" s="9"/>
      <c r="E16" s="9"/>
      <c r="F16" s="9"/>
      <c r="G16" s="57"/>
    </row>
    <row r="17" spans="2:7" ht="19.5" customHeight="1" thickBot="1" x14ac:dyDescent="0.3">
      <c r="B17" s="58" t="s">
        <v>118</v>
      </c>
      <c r="C17" s="13"/>
      <c r="D17" s="13">
        <v>2024</v>
      </c>
      <c r="E17" s="13"/>
      <c r="F17" s="13"/>
      <c r="G17" s="59"/>
    </row>
    <row r="18" spans="2:7" ht="32.25" customHeight="1" thickBot="1" x14ac:dyDescent="0.3">
      <c r="B18" s="45" t="s">
        <v>4</v>
      </c>
      <c r="C18" s="38" t="s">
        <v>176</v>
      </c>
      <c r="D18" s="38"/>
      <c r="E18" s="38"/>
      <c r="F18" s="38"/>
      <c r="G18" s="14">
        <v>0</v>
      </c>
    </row>
    <row r="19" spans="2:7" ht="41.25" customHeight="1" x14ac:dyDescent="0.25">
      <c r="B19" s="96" t="s">
        <v>5</v>
      </c>
      <c r="C19" s="15"/>
      <c r="D19" s="15"/>
      <c r="E19" s="15"/>
      <c r="F19" s="15"/>
      <c r="G19" s="60"/>
    </row>
    <row r="20" spans="2:7" ht="36.75" customHeight="1" x14ac:dyDescent="0.25">
      <c r="B20" s="61"/>
      <c r="C20" s="16" t="s">
        <v>6</v>
      </c>
      <c r="D20" s="16"/>
      <c r="E20" s="16"/>
      <c r="F20" s="16"/>
      <c r="G20" s="62"/>
    </row>
    <row r="21" spans="2:7" ht="26.1" customHeight="1" x14ac:dyDescent="0.25">
      <c r="B21" s="61" t="s">
        <v>7</v>
      </c>
      <c r="C21" s="38" t="s">
        <v>103</v>
      </c>
      <c r="D21" s="38"/>
      <c r="E21" s="38"/>
      <c r="F21" s="38"/>
      <c r="G21" s="63">
        <v>63161.71</v>
      </c>
    </row>
    <row r="22" spans="2:7" ht="26.1" customHeight="1" x14ac:dyDescent="0.25">
      <c r="B22" s="64" t="s">
        <v>8</v>
      </c>
      <c r="C22" s="38" t="s">
        <v>97</v>
      </c>
      <c r="D22" s="38"/>
      <c r="E22" s="38"/>
      <c r="F22" s="38"/>
      <c r="G22" s="65" t="s">
        <v>30</v>
      </c>
    </row>
    <row r="23" spans="2:7" ht="26.1" customHeight="1" x14ac:dyDescent="0.25">
      <c r="B23" s="64" t="s">
        <v>9</v>
      </c>
      <c r="C23" s="38" t="s">
        <v>88</v>
      </c>
      <c r="D23" s="38"/>
      <c r="E23" s="38"/>
      <c r="F23" s="38"/>
      <c r="G23" s="65">
        <v>41536.79</v>
      </c>
    </row>
    <row r="24" spans="2:7" ht="26.1" customHeight="1" x14ac:dyDescent="0.25">
      <c r="B24" s="64" t="s">
        <v>10</v>
      </c>
      <c r="C24" s="38" t="s">
        <v>98</v>
      </c>
      <c r="D24" s="38"/>
      <c r="E24" s="38"/>
      <c r="F24" s="38"/>
      <c r="G24" s="65" t="s">
        <v>30</v>
      </c>
    </row>
    <row r="25" spans="2:7" ht="26.1" customHeight="1" x14ac:dyDescent="0.25">
      <c r="B25" s="64" t="s">
        <v>11</v>
      </c>
      <c r="C25" s="38" t="s">
        <v>99</v>
      </c>
      <c r="D25" s="38"/>
      <c r="E25" s="38"/>
      <c r="F25" s="38"/>
      <c r="G25" s="65" t="s">
        <v>30</v>
      </c>
    </row>
    <row r="26" spans="2:7" ht="26.1" customHeight="1" x14ac:dyDescent="0.25">
      <c r="B26" s="64" t="s">
        <v>12</v>
      </c>
      <c r="C26" s="38" t="s">
        <v>100</v>
      </c>
      <c r="D26" s="38"/>
      <c r="E26" s="38"/>
      <c r="F26" s="38"/>
      <c r="G26" s="65" t="s">
        <v>30</v>
      </c>
    </row>
    <row r="27" spans="2:7" ht="26.1" customHeight="1" x14ac:dyDescent="0.25">
      <c r="B27" s="64" t="s">
        <v>13</v>
      </c>
      <c r="C27" s="38" t="s">
        <v>101</v>
      </c>
      <c r="D27" s="38"/>
      <c r="E27" s="38"/>
      <c r="F27" s="38"/>
      <c r="G27" s="65" t="s">
        <v>30</v>
      </c>
    </row>
    <row r="28" spans="2:7" ht="26.1" customHeight="1" x14ac:dyDescent="0.25">
      <c r="B28" s="64" t="s">
        <v>14</v>
      </c>
      <c r="C28" s="38" t="s">
        <v>144</v>
      </c>
      <c r="D28" s="38"/>
      <c r="E28" s="38"/>
      <c r="F28" s="38"/>
      <c r="G28" s="65" t="s">
        <v>30</v>
      </c>
    </row>
    <row r="29" spans="2:7" ht="26.1" customHeight="1" thickBot="1" x14ac:dyDescent="0.3">
      <c r="B29" s="64" t="s">
        <v>15</v>
      </c>
      <c r="C29" s="38" t="s">
        <v>102</v>
      </c>
      <c r="D29" s="38"/>
      <c r="E29" s="38"/>
      <c r="F29" s="38"/>
      <c r="G29" s="66">
        <v>9076.58</v>
      </c>
    </row>
    <row r="30" spans="2:7" ht="26.1" customHeight="1" thickBot="1" x14ac:dyDescent="0.3">
      <c r="B30" s="67" t="s">
        <v>16</v>
      </c>
      <c r="C30" s="36" t="s">
        <v>143</v>
      </c>
      <c r="D30" s="36"/>
      <c r="E30" s="36"/>
      <c r="F30" s="36"/>
      <c r="G30" s="14">
        <f>SUM(G21:G29)</f>
        <v>113775.08</v>
      </c>
    </row>
    <row r="31" spans="2:7" ht="27" customHeight="1" x14ac:dyDescent="0.25">
      <c r="B31" s="61"/>
      <c r="C31" s="19"/>
      <c r="D31" s="19"/>
      <c r="E31" s="19"/>
      <c r="F31" s="19"/>
      <c r="G31" s="62"/>
    </row>
    <row r="32" spans="2:7" ht="26.1" customHeight="1" x14ac:dyDescent="0.25">
      <c r="B32" s="61"/>
      <c r="C32" s="18" t="s">
        <v>17</v>
      </c>
      <c r="D32" s="18"/>
      <c r="E32" s="18"/>
      <c r="F32" s="18"/>
      <c r="G32" s="62"/>
    </row>
    <row r="33" spans="2:7" ht="26.1" customHeight="1" x14ac:dyDescent="0.25">
      <c r="B33" s="64" t="s">
        <v>18</v>
      </c>
      <c r="C33" s="38" t="s">
        <v>104</v>
      </c>
      <c r="D33" s="38"/>
      <c r="E33" s="38"/>
      <c r="F33" s="38"/>
      <c r="G33" s="68">
        <v>129282.91</v>
      </c>
    </row>
    <row r="34" spans="2:7" ht="26.1" customHeight="1" x14ac:dyDescent="0.25">
      <c r="B34" s="64" t="s">
        <v>19</v>
      </c>
      <c r="C34" s="38" t="s">
        <v>168</v>
      </c>
      <c r="D34" s="38"/>
      <c r="E34" s="38"/>
      <c r="F34" s="38"/>
      <c r="G34" s="68"/>
    </row>
    <row r="35" spans="2:7" ht="26.1" customHeight="1" x14ac:dyDescent="0.25">
      <c r="B35" s="64" t="s">
        <v>20</v>
      </c>
      <c r="C35" s="38" t="s">
        <v>167</v>
      </c>
      <c r="D35" s="38"/>
      <c r="E35" s="38"/>
      <c r="F35" s="38"/>
      <c r="G35" s="68"/>
    </row>
    <row r="36" spans="2:7" ht="26.1" customHeight="1" x14ac:dyDescent="0.25">
      <c r="B36" s="64" t="s">
        <v>21</v>
      </c>
      <c r="C36" s="38" t="s">
        <v>105</v>
      </c>
      <c r="D36" s="38"/>
      <c r="E36" s="38"/>
      <c r="F36" s="38"/>
      <c r="G36" s="63"/>
    </row>
    <row r="37" spans="2:7" ht="26.1" customHeight="1" x14ac:dyDescent="0.25">
      <c r="B37" s="64" t="s">
        <v>22</v>
      </c>
      <c r="C37" s="38" t="s">
        <v>106</v>
      </c>
      <c r="D37" s="38"/>
      <c r="E37" s="38"/>
      <c r="F37" s="38"/>
      <c r="G37" s="65">
        <v>26059.759999999998</v>
      </c>
    </row>
    <row r="38" spans="2:7" ht="18.75" customHeight="1" x14ac:dyDescent="0.25">
      <c r="B38" s="99" t="s">
        <v>23</v>
      </c>
      <c r="C38" s="38" t="s">
        <v>126</v>
      </c>
      <c r="D38" s="38"/>
      <c r="E38" s="38"/>
      <c r="F38" s="38"/>
      <c r="G38" s="65" t="s">
        <v>30</v>
      </c>
    </row>
    <row r="39" spans="2:7" ht="21.75" customHeight="1" thickBot="1" x14ac:dyDescent="0.3">
      <c r="B39" s="99" t="s">
        <v>157</v>
      </c>
      <c r="C39" s="38" t="s">
        <v>107</v>
      </c>
      <c r="D39" s="38"/>
      <c r="E39" s="38"/>
      <c r="F39" s="38"/>
      <c r="G39" s="66"/>
    </row>
    <row r="40" spans="2:7" ht="26.1" customHeight="1" thickBot="1" x14ac:dyDescent="0.3">
      <c r="B40" s="67" t="s">
        <v>25</v>
      </c>
      <c r="C40" s="36" t="s">
        <v>169</v>
      </c>
      <c r="D40" s="36"/>
      <c r="E40" s="36"/>
      <c r="F40" s="36"/>
      <c r="G40" s="14">
        <f>SUM(G33:G39)</f>
        <v>155342.67000000001</v>
      </c>
    </row>
    <row r="41" spans="2:7" ht="41.25" customHeight="1" x14ac:dyDescent="0.25">
      <c r="B41" s="61"/>
      <c r="C41" s="19"/>
      <c r="D41" s="19"/>
      <c r="E41" s="19"/>
      <c r="F41" s="19"/>
      <c r="G41" s="62"/>
    </row>
    <row r="42" spans="2:7" ht="15.75" customHeight="1" x14ac:dyDescent="0.25">
      <c r="B42" s="61"/>
      <c r="C42" s="18" t="s">
        <v>24</v>
      </c>
      <c r="D42" s="18"/>
      <c r="E42" s="18"/>
      <c r="F42" s="18"/>
      <c r="G42" s="62"/>
    </row>
    <row r="43" spans="2:7" ht="26.1" customHeight="1" x14ac:dyDescent="0.25">
      <c r="B43" s="64" t="s">
        <v>158</v>
      </c>
      <c r="C43" s="38" t="s">
        <v>155</v>
      </c>
      <c r="D43" s="38"/>
      <c r="E43" s="38"/>
      <c r="F43" s="38"/>
      <c r="G43" s="69" t="s">
        <v>30</v>
      </c>
    </row>
    <row r="44" spans="2:7" ht="26.1" customHeight="1" x14ac:dyDescent="0.25">
      <c r="B44" s="64" t="s">
        <v>159</v>
      </c>
      <c r="C44" s="38" t="s">
        <v>156</v>
      </c>
      <c r="D44" s="38"/>
      <c r="E44" s="38"/>
      <c r="F44" s="38"/>
      <c r="G44" s="69" t="s">
        <v>30</v>
      </c>
    </row>
    <row r="45" spans="2:7" ht="26.1" customHeight="1" x14ac:dyDescent="0.25">
      <c r="B45" s="64" t="s">
        <v>26</v>
      </c>
      <c r="C45" s="38" t="s">
        <v>132</v>
      </c>
      <c r="D45" s="38"/>
      <c r="E45" s="38"/>
      <c r="F45" s="38"/>
      <c r="G45" s="65" t="s">
        <v>30</v>
      </c>
    </row>
    <row r="46" spans="2:7" ht="26.1" customHeight="1" x14ac:dyDescent="0.25">
      <c r="B46" s="64" t="s">
        <v>27</v>
      </c>
      <c r="C46" s="38" t="s">
        <v>135</v>
      </c>
      <c r="D46" s="38"/>
      <c r="E46" s="38"/>
      <c r="F46" s="38"/>
      <c r="G46" s="65" t="s">
        <v>30</v>
      </c>
    </row>
    <row r="47" spans="2:7" ht="26.1" customHeight="1" x14ac:dyDescent="0.25">
      <c r="B47" s="64" t="s">
        <v>28</v>
      </c>
      <c r="C47" s="38" t="s">
        <v>131</v>
      </c>
      <c r="D47" s="38"/>
      <c r="E47" s="38"/>
      <c r="F47" s="38"/>
      <c r="G47" s="65" t="s">
        <v>30</v>
      </c>
    </row>
    <row r="48" spans="2:7" ht="26.1" customHeight="1" thickBot="1" x14ac:dyDescent="0.3">
      <c r="B48" s="64" t="s">
        <v>29</v>
      </c>
      <c r="C48" s="38" t="s">
        <v>145</v>
      </c>
      <c r="D48" s="38"/>
      <c r="E48" s="38"/>
      <c r="F48" s="38"/>
      <c r="G48" s="66" t="s">
        <v>30</v>
      </c>
    </row>
    <row r="49" spans="2:8" ht="26.1" customHeight="1" thickBot="1" x14ac:dyDescent="0.3">
      <c r="B49" s="70" t="s">
        <v>32</v>
      </c>
      <c r="C49" s="36" t="s">
        <v>170</v>
      </c>
      <c r="D49" s="36"/>
      <c r="E49" s="36"/>
      <c r="F49" s="36"/>
      <c r="G49" s="17">
        <v>0</v>
      </c>
    </row>
    <row r="50" spans="2:8" ht="17.25" customHeight="1" thickBot="1" x14ac:dyDescent="0.3">
      <c r="B50" s="61"/>
      <c r="C50" s="19"/>
      <c r="D50" s="19"/>
      <c r="E50" s="19"/>
      <c r="F50" s="19"/>
      <c r="G50" s="62"/>
      <c r="H50" s="3"/>
    </row>
    <row r="51" spans="2:8" ht="22.5" customHeight="1" thickBot="1" x14ac:dyDescent="0.3">
      <c r="B51" s="71" t="s">
        <v>33</v>
      </c>
      <c r="C51" s="72" t="s">
        <v>171</v>
      </c>
      <c r="D51" s="72"/>
      <c r="E51" s="72"/>
      <c r="F51" s="73"/>
      <c r="G51" s="14">
        <f>+G30+G40+G49</f>
        <v>269117.75</v>
      </c>
    </row>
    <row r="52" spans="2:8" ht="30.75" customHeight="1" x14ac:dyDescent="0.25">
      <c r="B52" s="97" t="s">
        <v>31</v>
      </c>
      <c r="C52" s="20"/>
      <c r="D52" s="21"/>
      <c r="E52" s="21"/>
      <c r="F52" s="21"/>
      <c r="G52" s="74" t="s">
        <v>115</v>
      </c>
    </row>
    <row r="53" spans="2:8" ht="23.1" customHeight="1" x14ac:dyDescent="0.25">
      <c r="B53" s="45"/>
      <c r="C53" s="22" t="s">
        <v>136</v>
      </c>
      <c r="D53" s="9"/>
      <c r="E53" s="9"/>
      <c r="F53" s="9"/>
      <c r="G53" s="75"/>
    </row>
    <row r="54" spans="2:8" ht="23.1" customHeight="1" x14ac:dyDescent="0.25">
      <c r="B54" s="45"/>
      <c r="C54" s="22" t="s">
        <v>160</v>
      </c>
      <c r="D54" s="9"/>
      <c r="E54" s="9"/>
      <c r="F54" s="89"/>
      <c r="G54" s="87">
        <v>0</v>
      </c>
    </row>
    <row r="55" spans="2:8" ht="23.1" customHeight="1" x14ac:dyDescent="0.25">
      <c r="B55" s="45"/>
      <c r="C55" s="22" t="s">
        <v>161</v>
      </c>
      <c r="D55" s="9"/>
      <c r="E55" s="9"/>
      <c r="F55" s="9"/>
      <c r="G55" s="69">
        <v>0</v>
      </c>
    </row>
    <row r="56" spans="2:8" ht="23.1" customHeight="1" x14ac:dyDescent="0.25">
      <c r="B56" s="51" t="s">
        <v>34</v>
      </c>
      <c r="C56" s="37" t="s">
        <v>0</v>
      </c>
      <c r="D56" s="38"/>
      <c r="E56" s="38"/>
      <c r="F56" s="38"/>
      <c r="G56" s="69">
        <v>0</v>
      </c>
    </row>
    <row r="57" spans="2:8" ht="23.1" customHeight="1" x14ac:dyDescent="0.25">
      <c r="B57" s="51" t="s">
        <v>35</v>
      </c>
      <c r="C57" s="37" t="s">
        <v>146</v>
      </c>
      <c r="D57" s="38"/>
      <c r="E57" s="38"/>
      <c r="F57" s="38"/>
      <c r="G57" s="65">
        <v>0</v>
      </c>
    </row>
    <row r="58" spans="2:8" ht="23.1" customHeight="1" x14ac:dyDescent="0.25">
      <c r="B58" s="51" t="s">
        <v>36</v>
      </c>
      <c r="C58" s="37" t="s">
        <v>1</v>
      </c>
      <c r="D58" s="38"/>
      <c r="E58" s="38"/>
      <c r="F58" s="38"/>
      <c r="G58" s="65">
        <v>0</v>
      </c>
    </row>
    <row r="59" spans="2:8" ht="18.75" customHeight="1" thickBot="1" x14ac:dyDescent="0.3">
      <c r="B59" s="51" t="s">
        <v>37</v>
      </c>
      <c r="C59" s="37" t="s">
        <v>129</v>
      </c>
      <c r="D59" s="38"/>
      <c r="E59" s="38"/>
      <c r="F59" s="38"/>
      <c r="G59" s="66">
        <v>0</v>
      </c>
    </row>
    <row r="60" spans="2:8" ht="23.1" customHeight="1" thickBot="1" x14ac:dyDescent="0.3">
      <c r="B60" s="58" t="s">
        <v>38</v>
      </c>
      <c r="C60" s="35" t="s">
        <v>172</v>
      </c>
      <c r="D60" s="36"/>
      <c r="E60" s="36"/>
      <c r="F60" s="36"/>
      <c r="G60" s="17">
        <v>0</v>
      </c>
    </row>
    <row r="61" spans="2:8" ht="3.75" customHeight="1" x14ac:dyDescent="0.25">
      <c r="B61" s="45"/>
      <c r="C61" s="23"/>
      <c r="D61" s="19"/>
      <c r="E61" s="19"/>
      <c r="F61" s="19"/>
      <c r="G61" s="62"/>
    </row>
    <row r="62" spans="2:8" ht="23.1" customHeight="1" x14ac:dyDescent="0.25">
      <c r="B62" s="45"/>
      <c r="C62" s="24" t="s">
        <v>137</v>
      </c>
      <c r="D62" s="25"/>
      <c r="E62" s="25"/>
      <c r="F62" s="25"/>
      <c r="G62" s="62"/>
    </row>
    <row r="63" spans="2:8" ht="23.1" customHeight="1" x14ac:dyDescent="0.25">
      <c r="B63" s="45"/>
      <c r="C63" s="24" t="s">
        <v>164</v>
      </c>
      <c r="D63" s="25"/>
      <c r="E63" s="25"/>
      <c r="F63" s="25"/>
      <c r="G63" s="87">
        <v>0</v>
      </c>
    </row>
    <row r="64" spans="2:8" ht="23.1" customHeight="1" x14ac:dyDescent="0.25">
      <c r="B64" s="45"/>
      <c r="C64" s="24" t="s">
        <v>165</v>
      </c>
      <c r="D64" s="25"/>
      <c r="E64" s="25"/>
      <c r="F64" s="88"/>
      <c r="G64" s="87">
        <v>0</v>
      </c>
    </row>
    <row r="65" spans="2:7" ht="23.1" customHeight="1" x14ac:dyDescent="0.25">
      <c r="B65" s="51" t="s">
        <v>39</v>
      </c>
      <c r="C65" s="37" t="s">
        <v>134</v>
      </c>
      <c r="D65" s="38"/>
      <c r="E65" s="38"/>
      <c r="F65" s="38"/>
      <c r="G65" s="69">
        <v>30505.38</v>
      </c>
    </row>
    <row r="66" spans="2:7" ht="23.1" customHeight="1" x14ac:dyDescent="0.25">
      <c r="B66" s="51" t="s">
        <v>41</v>
      </c>
      <c r="C66" s="37" t="s">
        <v>147</v>
      </c>
      <c r="D66" s="38"/>
      <c r="E66" s="38"/>
      <c r="F66" s="38"/>
      <c r="G66" s="65">
        <v>0</v>
      </c>
    </row>
    <row r="67" spans="2:7" ht="23.1" customHeight="1" x14ac:dyDescent="0.25">
      <c r="B67" s="51" t="s">
        <v>42</v>
      </c>
      <c r="C67" s="37" t="s">
        <v>40</v>
      </c>
      <c r="D67" s="38"/>
      <c r="E67" s="38"/>
      <c r="F67" s="38"/>
      <c r="G67" s="65">
        <v>0</v>
      </c>
    </row>
    <row r="68" spans="2:7" ht="20.25" customHeight="1" thickBot="1" x14ac:dyDescent="0.3">
      <c r="B68" s="51" t="s">
        <v>43</v>
      </c>
      <c r="C68" s="37" t="s">
        <v>166</v>
      </c>
      <c r="D68" s="38"/>
      <c r="E68" s="38"/>
      <c r="F68" s="38"/>
      <c r="G68" s="66">
        <v>0</v>
      </c>
    </row>
    <row r="69" spans="2:7" ht="23.1" customHeight="1" thickBot="1" x14ac:dyDescent="0.3">
      <c r="B69" s="58" t="s">
        <v>45</v>
      </c>
      <c r="C69" s="35" t="s">
        <v>173</v>
      </c>
      <c r="D69" s="36"/>
      <c r="E69" s="36"/>
      <c r="F69" s="36"/>
      <c r="G69" s="17">
        <f>SUM(G65:G68)</f>
        <v>30505.38</v>
      </c>
    </row>
    <row r="70" spans="2:7" ht="5.25" customHeight="1" x14ac:dyDescent="0.25">
      <c r="B70" s="45"/>
      <c r="C70" s="23"/>
      <c r="D70" s="19"/>
      <c r="E70" s="19"/>
      <c r="F70" s="19"/>
      <c r="G70" s="62"/>
    </row>
    <row r="71" spans="2:7" ht="23.1" customHeight="1" x14ac:dyDescent="0.25">
      <c r="B71" s="45"/>
      <c r="C71" s="22" t="s">
        <v>138</v>
      </c>
      <c r="D71" s="9"/>
      <c r="E71" s="9"/>
      <c r="F71" s="9"/>
      <c r="G71" s="62"/>
    </row>
    <row r="72" spans="2:7" ht="23.1" customHeight="1" x14ac:dyDescent="0.25">
      <c r="B72" s="45"/>
      <c r="C72" s="22" t="s">
        <v>162</v>
      </c>
      <c r="D72" s="9"/>
      <c r="E72" s="9"/>
      <c r="F72" s="9"/>
      <c r="G72" s="87">
        <v>12</v>
      </c>
    </row>
    <row r="73" spans="2:7" ht="23.1" customHeight="1" x14ac:dyDescent="0.25">
      <c r="B73" s="45"/>
      <c r="C73" s="22" t="s">
        <v>163</v>
      </c>
      <c r="D73" s="9"/>
      <c r="E73" s="9"/>
      <c r="F73" s="9"/>
      <c r="G73" s="87">
        <v>2</v>
      </c>
    </row>
    <row r="74" spans="2:7" ht="23.1" customHeight="1" x14ac:dyDescent="0.25">
      <c r="B74" s="51" t="s">
        <v>46</v>
      </c>
      <c r="C74" s="37" t="s">
        <v>44</v>
      </c>
      <c r="D74" s="38"/>
      <c r="E74" s="38"/>
      <c r="F74" s="38"/>
      <c r="G74" s="69">
        <v>13010.98</v>
      </c>
    </row>
    <row r="75" spans="2:7" ht="23.1" customHeight="1" x14ac:dyDescent="0.25">
      <c r="B75" s="51" t="s">
        <v>47</v>
      </c>
      <c r="C75" s="37" t="s">
        <v>93</v>
      </c>
      <c r="D75" s="38"/>
      <c r="E75" s="38"/>
      <c r="F75" s="38"/>
      <c r="G75" s="65">
        <v>3655.49</v>
      </c>
    </row>
    <row r="76" spans="2:7" ht="23.1" customHeight="1" x14ac:dyDescent="0.25">
      <c r="B76" s="51" t="s">
        <v>48</v>
      </c>
      <c r="C76" s="37" t="s">
        <v>127</v>
      </c>
      <c r="D76" s="38"/>
      <c r="E76" s="38"/>
      <c r="F76" s="38"/>
      <c r="G76" s="65">
        <v>8710.98</v>
      </c>
    </row>
    <row r="77" spans="2:7" ht="23.1" customHeight="1" x14ac:dyDescent="0.25">
      <c r="B77" s="51" t="s">
        <v>49</v>
      </c>
      <c r="C77" s="37" t="s">
        <v>94</v>
      </c>
      <c r="D77" s="38"/>
      <c r="E77" s="38"/>
      <c r="F77" s="38"/>
      <c r="G77" s="65">
        <v>6510.98</v>
      </c>
    </row>
    <row r="78" spans="2:7" ht="23.1" customHeight="1" x14ac:dyDescent="0.25">
      <c r="B78" s="51" t="s">
        <v>50</v>
      </c>
      <c r="C78" s="37" t="s">
        <v>125</v>
      </c>
      <c r="D78" s="38"/>
      <c r="E78" s="38"/>
      <c r="F78" s="38"/>
      <c r="G78" s="65">
        <v>0</v>
      </c>
    </row>
    <row r="79" spans="2:7" ht="18" customHeight="1" thickBot="1" x14ac:dyDescent="0.3">
      <c r="B79" s="51" t="s">
        <v>52</v>
      </c>
      <c r="C79" s="37" t="s">
        <v>128</v>
      </c>
      <c r="D79" s="38"/>
      <c r="E79" s="38"/>
      <c r="F79" s="38"/>
      <c r="G79" s="66">
        <v>7366.47</v>
      </c>
    </row>
    <row r="80" spans="2:7" ht="23.1" customHeight="1" thickBot="1" x14ac:dyDescent="0.3">
      <c r="B80" s="58" t="s">
        <v>53</v>
      </c>
      <c r="C80" s="35" t="s">
        <v>174</v>
      </c>
      <c r="D80" s="36"/>
      <c r="E80" s="36"/>
      <c r="F80" s="36"/>
      <c r="G80" s="17">
        <f>SUM(G74:G79)</f>
        <v>39254.9</v>
      </c>
    </row>
    <row r="81" spans="2:7" ht="9" customHeight="1" x14ac:dyDescent="0.25">
      <c r="B81" s="45"/>
      <c r="C81" s="23"/>
      <c r="D81" s="19"/>
      <c r="E81" s="19"/>
      <c r="F81" s="19"/>
      <c r="G81" s="62"/>
    </row>
    <row r="82" spans="2:7" ht="15" customHeight="1" x14ac:dyDescent="0.25">
      <c r="B82" s="45"/>
      <c r="C82" s="22" t="s">
        <v>51</v>
      </c>
      <c r="D82" s="9"/>
      <c r="E82" s="9"/>
      <c r="F82" s="9"/>
      <c r="G82" s="62"/>
    </row>
    <row r="83" spans="2:7" ht="23.1" customHeight="1" x14ac:dyDescent="0.25">
      <c r="B83" s="51" t="s">
        <v>54</v>
      </c>
      <c r="C83" s="37" t="s">
        <v>139</v>
      </c>
      <c r="D83" s="38"/>
      <c r="E83" s="38"/>
      <c r="F83" s="38"/>
      <c r="G83" s="69">
        <v>9177</v>
      </c>
    </row>
    <row r="84" spans="2:7" ht="23.1" customHeight="1" x14ac:dyDescent="0.25">
      <c r="B84" s="51" t="s">
        <v>55</v>
      </c>
      <c r="C84" s="37" t="s">
        <v>140</v>
      </c>
      <c r="D84" s="38"/>
      <c r="E84" s="38"/>
      <c r="F84" s="38"/>
      <c r="G84" s="65">
        <v>0</v>
      </c>
    </row>
    <row r="85" spans="2:7" ht="23.1" customHeight="1" x14ac:dyDescent="0.25">
      <c r="B85" s="51" t="s">
        <v>56</v>
      </c>
      <c r="C85" s="37" t="s">
        <v>95</v>
      </c>
      <c r="D85" s="38"/>
      <c r="E85" s="38"/>
      <c r="F85" s="38"/>
      <c r="G85" s="65">
        <v>7986.41</v>
      </c>
    </row>
    <row r="86" spans="2:7" ht="18" customHeight="1" thickBot="1" x14ac:dyDescent="0.3">
      <c r="B86" s="51" t="s">
        <v>58</v>
      </c>
      <c r="C86" s="37" t="s">
        <v>96</v>
      </c>
      <c r="D86" s="38"/>
      <c r="E86" s="38"/>
      <c r="F86" s="38"/>
      <c r="G86" s="66">
        <v>9445.7900000000009</v>
      </c>
    </row>
    <row r="87" spans="2:7" ht="23.1" customHeight="1" thickBot="1" x14ac:dyDescent="0.3">
      <c r="B87" s="58" t="s">
        <v>60</v>
      </c>
      <c r="C87" s="35" t="s">
        <v>175</v>
      </c>
      <c r="D87" s="36"/>
      <c r="E87" s="36"/>
      <c r="F87" s="36"/>
      <c r="G87" s="17">
        <f>SUM(G83:G86)</f>
        <v>26609.200000000001</v>
      </c>
    </row>
    <row r="88" spans="2:7" ht="11.25" customHeight="1" x14ac:dyDescent="0.25">
      <c r="B88" s="45"/>
      <c r="C88" s="23"/>
      <c r="D88" s="19"/>
      <c r="E88" s="19"/>
      <c r="F88" s="19"/>
      <c r="G88" s="62"/>
    </row>
    <row r="89" spans="2:7" ht="19.5" customHeight="1" thickBot="1" x14ac:dyDescent="0.3">
      <c r="B89" s="45"/>
      <c r="C89" s="24" t="s">
        <v>57</v>
      </c>
      <c r="D89" s="25"/>
      <c r="E89" s="25"/>
      <c r="F89" s="25"/>
      <c r="G89" s="62"/>
    </row>
    <row r="90" spans="2:7" ht="23.1" customHeight="1" thickBot="1" x14ac:dyDescent="0.3">
      <c r="B90" s="58" t="s">
        <v>62</v>
      </c>
      <c r="C90" s="35" t="s">
        <v>59</v>
      </c>
      <c r="D90" s="36"/>
      <c r="E90" s="36"/>
      <c r="F90" s="36"/>
      <c r="G90" s="17">
        <v>54609.43</v>
      </c>
    </row>
    <row r="91" spans="2:7" ht="4.5" customHeight="1" x14ac:dyDescent="0.25">
      <c r="B91" s="45"/>
      <c r="C91" s="23"/>
      <c r="D91" s="19"/>
      <c r="E91" s="19"/>
      <c r="F91" s="19"/>
      <c r="G91" s="62"/>
    </row>
    <row r="92" spans="2:7" ht="23.1" customHeight="1" x14ac:dyDescent="0.25">
      <c r="B92" s="45"/>
      <c r="C92" s="22" t="s">
        <v>149</v>
      </c>
      <c r="D92" s="9"/>
      <c r="E92" s="9"/>
      <c r="F92" s="9"/>
      <c r="G92" s="62"/>
    </row>
    <row r="93" spans="2:7" ht="23.1" customHeight="1" x14ac:dyDescent="0.25">
      <c r="B93" s="51" t="s">
        <v>63</v>
      </c>
      <c r="C93" s="37" t="s">
        <v>61</v>
      </c>
      <c r="D93" s="38"/>
      <c r="E93" s="38"/>
      <c r="F93" s="38"/>
      <c r="G93" s="69">
        <v>0</v>
      </c>
    </row>
    <row r="94" spans="2:7" ht="23.1" customHeight="1" x14ac:dyDescent="0.25">
      <c r="B94" s="51" t="s">
        <v>64</v>
      </c>
      <c r="C94" s="37" t="s">
        <v>92</v>
      </c>
      <c r="D94" s="38"/>
      <c r="E94" s="38"/>
      <c r="F94" s="38"/>
      <c r="G94" s="65">
        <v>0</v>
      </c>
    </row>
    <row r="95" spans="2:7" ht="23.1" customHeight="1" x14ac:dyDescent="0.25">
      <c r="B95" s="51" t="s">
        <v>65</v>
      </c>
      <c r="C95" s="37" t="s">
        <v>89</v>
      </c>
      <c r="D95" s="38"/>
      <c r="E95" s="38"/>
      <c r="F95" s="38"/>
      <c r="G95" s="65">
        <v>17450.79</v>
      </c>
    </row>
    <row r="96" spans="2:7" ht="23.1" customHeight="1" x14ac:dyDescent="0.25">
      <c r="B96" s="51" t="s">
        <v>67</v>
      </c>
      <c r="C96" s="23" t="s">
        <v>87</v>
      </c>
      <c r="D96" s="19"/>
      <c r="E96" s="19"/>
      <c r="F96" s="19"/>
      <c r="G96" s="65">
        <v>10382.41</v>
      </c>
    </row>
    <row r="97" spans="2:7" ht="23.1" customHeight="1" x14ac:dyDescent="0.25">
      <c r="B97" s="51" t="s">
        <v>68</v>
      </c>
      <c r="C97" s="37" t="s">
        <v>66</v>
      </c>
      <c r="D97" s="38"/>
      <c r="E97" s="38"/>
      <c r="F97" s="38"/>
      <c r="G97" s="65">
        <v>60507.5</v>
      </c>
    </row>
    <row r="98" spans="2:7" ht="23.1" customHeight="1" x14ac:dyDescent="0.25">
      <c r="B98" s="51" t="s">
        <v>70</v>
      </c>
      <c r="C98" s="37" t="s">
        <v>90</v>
      </c>
      <c r="D98" s="38"/>
      <c r="E98" s="38"/>
      <c r="F98" s="38"/>
      <c r="G98" s="65">
        <v>0</v>
      </c>
    </row>
    <row r="99" spans="2:7" ht="23.1" customHeight="1" x14ac:dyDescent="0.25">
      <c r="B99" s="51" t="s">
        <v>72</v>
      </c>
      <c r="C99" s="37" t="s">
        <v>69</v>
      </c>
      <c r="D99" s="38"/>
      <c r="E99" s="38"/>
      <c r="F99" s="38"/>
      <c r="G99" s="65">
        <v>0</v>
      </c>
    </row>
    <row r="100" spans="2:7" ht="23.1" customHeight="1" x14ac:dyDescent="0.25">
      <c r="B100" s="51" t="s">
        <v>74</v>
      </c>
      <c r="C100" s="37" t="s">
        <v>71</v>
      </c>
      <c r="D100" s="38"/>
      <c r="E100" s="38"/>
      <c r="F100" s="38"/>
      <c r="G100" s="65">
        <v>0</v>
      </c>
    </row>
    <row r="101" spans="2:7" ht="23.1" customHeight="1" x14ac:dyDescent="0.25">
      <c r="B101" s="51" t="s">
        <v>75</v>
      </c>
      <c r="C101" s="37" t="s">
        <v>73</v>
      </c>
      <c r="D101" s="38"/>
      <c r="E101" s="38"/>
      <c r="F101" s="38"/>
      <c r="G101" s="65">
        <v>0</v>
      </c>
    </row>
    <row r="102" spans="2:7" ht="23.1" customHeight="1" x14ac:dyDescent="0.25">
      <c r="B102" s="51" t="s">
        <v>77</v>
      </c>
      <c r="C102" s="37" t="s">
        <v>148</v>
      </c>
      <c r="D102" s="38"/>
      <c r="E102" s="38"/>
      <c r="F102" s="38"/>
      <c r="G102" s="65">
        <v>0</v>
      </c>
    </row>
    <row r="103" spans="2:7" ht="23.25" customHeight="1" x14ac:dyDescent="0.25">
      <c r="B103" s="51" t="s">
        <v>78</v>
      </c>
      <c r="C103" s="37" t="s">
        <v>76</v>
      </c>
      <c r="D103" s="38"/>
      <c r="E103" s="38"/>
      <c r="F103" s="38"/>
      <c r="G103" s="66">
        <v>0</v>
      </c>
    </row>
    <row r="104" spans="2:7" ht="20.25" customHeight="1" thickBot="1" x14ac:dyDescent="0.3">
      <c r="B104" s="99" t="s">
        <v>79</v>
      </c>
      <c r="C104" s="37" t="s">
        <v>91</v>
      </c>
      <c r="D104" s="38"/>
      <c r="E104" s="38"/>
      <c r="F104" s="38"/>
      <c r="G104" s="76">
        <v>29798.17</v>
      </c>
    </row>
    <row r="105" spans="2:7" ht="23.1" customHeight="1" thickBot="1" x14ac:dyDescent="0.3">
      <c r="B105" s="58" t="s">
        <v>80</v>
      </c>
      <c r="C105" s="35" t="s">
        <v>183</v>
      </c>
      <c r="D105" s="36"/>
      <c r="E105" s="36"/>
      <c r="F105" s="36"/>
      <c r="G105" s="17">
        <f>SUM(G93:G104)</f>
        <v>118138.87</v>
      </c>
    </row>
    <row r="106" spans="2:7" ht="8.25" customHeight="1" thickBot="1" x14ac:dyDescent="0.3">
      <c r="B106" s="58"/>
      <c r="C106" s="35"/>
      <c r="D106" s="36"/>
      <c r="E106" s="36"/>
      <c r="F106" s="36"/>
      <c r="G106" s="77"/>
    </row>
    <row r="107" spans="2:7" ht="23.1" customHeight="1" thickBot="1" x14ac:dyDescent="0.3">
      <c r="B107" s="58" t="s">
        <v>81</v>
      </c>
      <c r="C107" s="35" t="s">
        <v>177</v>
      </c>
      <c r="D107" s="36"/>
      <c r="E107" s="36"/>
      <c r="F107" s="36"/>
      <c r="G107" s="17">
        <f>+G60+G69+G80+G87+G90+G105</f>
        <v>269117.78000000003</v>
      </c>
    </row>
    <row r="108" spans="2:7" ht="12" customHeight="1" thickBot="1" x14ac:dyDescent="0.3">
      <c r="B108" s="58"/>
      <c r="C108" s="35"/>
      <c r="D108" s="36"/>
      <c r="E108" s="36"/>
      <c r="F108" s="36"/>
      <c r="G108" s="77"/>
    </row>
    <row r="109" spans="2:7" ht="23.1" customHeight="1" thickBot="1" x14ac:dyDescent="0.3">
      <c r="B109" s="58" t="s">
        <v>82</v>
      </c>
      <c r="C109" s="35" t="s">
        <v>178</v>
      </c>
      <c r="D109" s="36"/>
      <c r="E109" s="36"/>
      <c r="F109" s="36"/>
      <c r="G109" s="14">
        <f>+G51-G107</f>
        <v>-3.0000000027939677E-2</v>
      </c>
    </row>
    <row r="110" spans="2:7" ht="12" customHeight="1" thickBot="1" x14ac:dyDescent="0.3">
      <c r="B110" s="58"/>
      <c r="C110" s="35"/>
      <c r="D110" s="36"/>
      <c r="E110" s="36"/>
      <c r="F110" s="36"/>
      <c r="G110" s="77"/>
    </row>
    <row r="111" spans="2:7" ht="23.1" customHeight="1" thickBot="1" x14ac:dyDescent="0.3">
      <c r="B111" s="58" t="s">
        <v>83</v>
      </c>
      <c r="C111" s="35" t="s">
        <v>85</v>
      </c>
      <c r="D111" s="36"/>
      <c r="E111" s="36"/>
      <c r="F111" s="36"/>
      <c r="G111" s="17">
        <v>0</v>
      </c>
    </row>
    <row r="112" spans="2:7" ht="12" customHeight="1" thickBot="1" x14ac:dyDescent="0.3">
      <c r="B112" s="58"/>
      <c r="C112" s="35"/>
      <c r="D112" s="36"/>
      <c r="E112" s="36"/>
      <c r="F112" s="36"/>
      <c r="G112" s="77"/>
    </row>
    <row r="113" spans="2:8" ht="23.1" customHeight="1" thickBot="1" x14ac:dyDescent="0.3">
      <c r="B113" s="58" t="s">
        <v>84</v>
      </c>
      <c r="C113" s="35" t="s">
        <v>182</v>
      </c>
      <c r="D113" s="36"/>
      <c r="E113" s="36"/>
      <c r="F113" s="36"/>
      <c r="G113" s="14">
        <f>G18+G109+G111</f>
        <v>-3.0000000027939677E-2</v>
      </c>
    </row>
    <row r="114" spans="2:8" ht="12" customHeight="1" thickBot="1" x14ac:dyDescent="0.3">
      <c r="B114" s="58"/>
      <c r="C114" s="35"/>
      <c r="D114" s="36"/>
      <c r="E114" s="36"/>
      <c r="F114" s="36"/>
      <c r="G114" s="77"/>
    </row>
    <row r="115" spans="2:8" ht="23.1" customHeight="1" thickBot="1" x14ac:dyDescent="0.3">
      <c r="B115" s="78" t="s">
        <v>86</v>
      </c>
      <c r="C115" s="35" t="s">
        <v>179</v>
      </c>
      <c r="D115" s="36"/>
      <c r="E115" s="36"/>
      <c r="F115" s="36"/>
      <c r="G115" s="17">
        <v>0</v>
      </c>
    </row>
    <row r="116" spans="2:8" ht="12" customHeight="1" thickBot="1" x14ac:dyDescent="0.3">
      <c r="B116" s="78"/>
      <c r="C116" s="35"/>
      <c r="D116" s="36"/>
      <c r="E116" s="36"/>
      <c r="F116" s="36"/>
      <c r="G116" s="77"/>
    </row>
    <row r="117" spans="2:8" ht="23.1" customHeight="1" thickBot="1" x14ac:dyDescent="0.3">
      <c r="B117" s="53" t="s">
        <v>110</v>
      </c>
      <c r="C117" s="35" t="s">
        <v>180</v>
      </c>
      <c r="D117" s="36"/>
      <c r="E117" s="36"/>
      <c r="F117" s="36"/>
      <c r="G117" s="17">
        <v>0</v>
      </c>
    </row>
    <row r="118" spans="2:8" ht="15" customHeight="1" thickBot="1" x14ac:dyDescent="0.3">
      <c r="B118" s="58"/>
      <c r="C118" s="35"/>
      <c r="D118" s="36"/>
      <c r="E118" s="36"/>
      <c r="F118" s="36"/>
      <c r="G118" s="77"/>
    </row>
    <row r="119" spans="2:8" ht="27.75" customHeight="1" thickBot="1" x14ac:dyDescent="0.3">
      <c r="B119" s="79" t="s">
        <v>111</v>
      </c>
      <c r="C119" s="95" t="s">
        <v>181</v>
      </c>
      <c r="D119" s="80"/>
      <c r="E119" s="80"/>
      <c r="F119" s="80"/>
      <c r="G119" s="14">
        <f>G113-(G115+G117)</f>
        <v>-3.0000000027939677E-2</v>
      </c>
    </row>
    <row r="120" spans="2:8" ht="39" customHeight="1" x14ac:dyDescent="0.25">
      <c r="B120" s="97" t="s">
        <v>108</v>
      </c>
      <c r="C120" s="20"/>
      <c r="D120" s="21"/>
      <c r="E120" s="21"/>
      <c r="F120" s="21"/>
      <c r="G120" s="102" t="s">
        <v>109</v>
      </c>
    </row>
    <row r="121" spans="2:8" ht="23.1" customHeight="1" x14ac:dyDescent="0.3">
      <c r="B121" s="83"/>
      <c r="C121" s="26" t="s">
        <v>133</v>
      </c>
      <c r="D121" s="18"/>
      <c r="E121" s="18"/>
      <c r="F121" s="18"/>
      <c r="G121" s="103"/>
      <c r="H121" s="101"/>
    </row>
    <row r="122" spans="2:8" ht="23.1" customHeight="1" x14ac:dyDescent="0.3">
      <c r="B122" s="81"/>
      <c r="C122" s="90" t="s">
        <v>112</v>
      </c>
      <c r="D122" s="91" t="s">
        <v>113</v>
      </c>
      <c r="E122" s="91"/>
      <c r="F122" s="92"/>
      <c r="G122" s="93" t="s">
        <v>114</v>
      </c>
    </row>
    <row r="123" spans="2:8" ht="23.1" customHeight="1" x14ac:dyDescent="0.3">
      <c r="B123" s="81"/>
      <c r="C123" s="28"/>
      <c r="D123" s="29"/>
      <c r="E123" s="30"/>
      <c r="F123" s="27"/>
      <c r="G123" s="84"/>
    </row>
    <row r="124" spans="2:8" ht="24.95" customHeight="1" x14ac:dyDescent="0.3">
      <c r="B124" s="81"/>
      <c r="C124" s="31"/>
      <c r="D124" s="32"/>
      <c r="E124" s="27"/>
      <c r="F124" s="27"/>
      <c r="G124" s="82"/>
    </row>
    <row r="125" spans="2:8" ht="24.95" customHeight="1" x14ac:dyDescent="0.3">
      <c r="B125" s="81"/>
      <c r="C125" s="28"/>
      <c r="D125" s="29"/>
      <c r="E125" s="30"/>
      <c r="F125" s="27"/>
      <c r="G125" s="84"/>
    </row>
    <row r="126" spans="2:8" ht="24.95" customHeight="1" x14ac:dyDescent="0.3">
      <c r="B126" s="81"/>
      <c r="C126" s="31"/>
      <c r="D126" s="32"/>
      <c r="E126" s="27"/>
      <c r="F126" s="27"/>
      <c r="G126" s="82"/>
    </row>
    <row r="127" spans="2:8" ht="24.95" customHeight="1" x14ac:dyDescent="0.3">
      <c r="B127" s="81"/>
      <c r="C127" s="28"/>
      <c r="D127" s="29"/>
      <c r="E127" s="30"/>
      <c r="F127" s="27"/>
      <c r="G127" s="84"/>
    </row>
    <row r="128" spans="2:8" ht="16.5" x14ac:dyDescent="0.3">
      <c r="B128" s="81"/>
      <c r="C128" s="31"/>
      <c r="D128" s="32"/>
      <c r="E128" s="27"/>
      <c r="F128" s="27"/>
      <c r="G128" s="82"/>
    </row>
    <row r="129" spans="2:7" ht="16.5" x14ac:dyDescent="0.3">
      <c r="B129" s="81"/>
      <c r="C129" s="28"/>
      <c r="D129" s="29"/>
      <c r="E129" s="30"/>
      <c r="F129" s="27"/>
      <c r="G129" s="84"/>
    </row>
    <row r="130" spans="2:7" ht="16.5" x14ac:dyDescent="0.3">
      <c r="B130" s="81"/>
      <c r="C130" s="33"/>
      <c r="D130" s="27"/>
      <c r="E130" s="27"/>
      <c r="F130" s="27"/>
      <c r="G130" s="82"/>
    </row>
    <row r="131" spans="2:7" ht="16.5" x14ac:dyDescent="0.3">
      <c r="B131" s="81"/>
      <c r="C131" s="28"/>
      <c r="D131" s="29"/>
      <c r="E131" s="30"/>
      <c r="F131" s="27"/>
      <c r="G131" s="84"/>
    </row>
    <row r="132" spans="2:7" ht="16.5" x14ac:dyDescent="0.3">
      <c r="B132" s="81"/>
      <c r="C132" s="33"/>
      <c r="D132" s="27"/>
      <c r="E132" s="27"/>
      <c r="F132" s="27"/>
      <c r="G132" s="82"/>
    </row>
    <row r="133" spans="2:7" ht="16.5" x14ac:dyDescent="0.3">
      <c r="B133" s="81"/>
      <c r="C133" s="28"/>
      <c r="D133" s="29"/>
      <c r="E133" s="30"/>
      <c r="F133" s="27"/>
      <c r="G133" s="84"/>
    </row>
    <row r="134" spans="2:7" ht="16.5" x14ac:dyDescent="0.3">
      <c r="B134" s="81"/>
      <c r="C134" s="33"/>
      <c r="D134" s="27"/>
      <c r="E134" s="27"/>
      <c r="F134" s="27"/>
      <c r="G134" s="82"/>
    </row>
    <row r="135" spans="2:7" ht="16.5" x14ac:dyDescent="0.3">
      <c r="B135" s="81"/>
      <c r="C135" s="28"/>
      <c r="D135" s="29"/>
      <c r="E135" s="30"/>
      <c r="F135" s="27"/>
      <c r="G135" s="84"/>
    </row>
    <row r="136" spans="2:7" ht="16.5" x14ac:dyDescent="0.3">
      <c r="B136" s="81"/>
      <c r="C136" s="33"/>
      <c r="D136" s="27"/>
      <c r="E136" s="27"/>
      <c r="F136" s="27"/>
      <c r="G136" s="82"/>
    </row>
    <row r="137" spans="2:7" ht="16.5" x14ac:dyDescent="0.3">
      <c r="B137" s="81"/>
      <c r="C137" s="28"/>
      <c r="D137" s="29"/>
      <c r="E137" s="30"/>
      <c r="F137" s="27"/>
      <c r="G137" s="84"/>
    </row>
    <row r="138" spans="2:7" ht="16.5" x14ac:dyDescent="0.3">
      <c r="B138" s="81"/>
      <c r="C138" s="33"/>
      <c r="D138" s="27"/>
      <c r="E138" s="27"/>
      <c r="F138" s="27"/>
      <c r="G138" s="82"/>
    </row>
    <row r="139" spans="2:7" ht="16.5" x14ac:dyDescent="0.3">
      <c r="B139" s="81"/>
      <c r="C139" s="28"/>
      <c r="D139" s="29"/>
      <c r="E139" s="30"/>
      <c r="F139" s="27"/>
      <c r="G139" s="84"/>
    </row>
    <row r="140" spans="2:7" ht="16.5" x14ac:dyDescent="0.3">
      <c r="B140" s="81"/>
      <c r="C140" s="33"/>
      <c r="D140" s="27"/>
      <c r="E140" s="27"/>
      <c r="F140" s="27"/>
      <c r="G140" s="82"/>
    </row>
    <row r="141" spans="2:7" ht="16.5" x14ac:dyDescent="0.3">
      <c r="B141" s="81"/>
      <c r="C141" s="28"/>
      <c r="D141" s="29"/>
      <c r="E141" s="30"/>
      <c r="F141" s="27"/>
      <c r="G141" s="84"/>
    </row>
    <row r="142" spans="2:7" ht="16.5" x14ac:dyDescent="0.3">
      <c r="B142" s="81"/>
      <c r="C142" s="33"/>
      <c r="D142" s="27"/>
      <c r="E142" s="27"/>
      <c r="F142" s="27"/>
      <c r="G142" s="82"/>
    </row>
    <row r="143" spans="2:7" ht="16.5" x14ac:dyDescent="0.3">
      <c r="B143" s="81"/>
      <c r="C143" s="28"/>
      <c r="D143" s="29"/>
      <c r="E143" s="30"/>
      <c r="F143" s="27"/>
      <c r="G143" s="84"/>
    </row>
    <row r="144" spans="2:7" ht="16.5" x14ac:dyDescent="0.3">
      <c r="B144" s="81"/>
      <c r="C144" s="33"/>
      <c r="D144" s="27"/>
      <c r="E144" s="27"/>
      <c r="F144" s="27"/>
      <c r="G144" s="82"/>
    </row>
    <row r="145" spans="2:7" ht="17.25" thickBot="1" x14ac:dyDescent="0.35">
      <c r="B145" s="81"/>
      <c r="C145" s="33"/>
      <c r="D145" s="27"/>
      <c r="E145" s="27"/>
      <c r="F145" s="27"/>
      <c r="G145" s="82"/>
    </row>
    <row r="146" spans="2:7" ht="20.25" thickTop="1" thickBot="1" x14ac:dyDescent="0.35">
      <c r="B146" s="81"/>
      <c r="C146" s="94" t="s">
        <v>130</v>
      </c>
      <c r="D146" s="43"/>
      <c r="E146" s="43"/>
      <c r="F146" s="43"/>
      <c r="G146" s="86"/>
    </row>
    <row r="147" spans="2:7" ht="16.5" thickBot="1" x14ac:dyDescent="0.3">
      <c r="B147" s="85"/>
      <c r="C147" s="98"/>
      <c r="D147" s="98"/>
      <c r="E147" s="98"/>
      <c r="F147" s="98"/>
      <c r="G147" s="100"/>
    </row>
    <row r="178" ht="20.25" customHeight="1" x14ac:dyDescent="0.25"/>
  </sheetData>
  <mergeCells count="19">
    <mergeCell ref="B1:F2"/>
    <mergeCell ref="B4:B5"/>
    <mergeCell ref="C4:D5"/>
    <mergeCell ref="B8:B9"/>
    <mergeCell ref="C8:D9"/>
    <mergeCell ref="B6:B7"/>
    <mergeCell ref="E3:G3"/>
    <mergeCell ref="I6:J6"/>
    <mergeCell ref="K6:L6"/>
    <mergeCell ref="I7:J7"/>
    <mergeCell ref="K7:L7"/>
    <mergeCell ref="D10:G10"/>
    <mergeCell ref="K9:L9"/>
    <mergeCell ref="E4:G9"/>
    <mergeCell ref="I5:J5"/>
    <mergeCell ref="K5:L5"/>
    <mergeCell ref="K8:L8"/>
    <mergeCell ref="I8:J8"/>
    <mergeCell ref="I9:J9"/>
  </mergeCells>
  <phoneticPr fontId="0" type="noConversion"/>
  <printOptions horizontalCentered="1" gridLinesSet="0"/>
  <pageMargins left="0.27" right="0.23" top="0.44" bottom="0.15" header="0.76" footer="0"/>
  <pageSetup scale="63" fitToHeight="0" orientation="portrait" r:id="rId1"/>
  <headerFooter alignWithMargins="0">
    <oddFooter>&amp;R&amp;"Arial Black,Regular"&amp;8Revised September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Koomler</dc:creator>
  <cp:lastModifiedBy>Jolyn Green</cp:lastModifiedBy>
  <cp:lastPrinted>2024-09-04T18:58:51Z</cp:lastPrinted>
  <dcterms:created xsi:type="dcterms:W3CDTF">2000-06-08T18:31:02Z</dcterms:created>
  <dcterms:modified xsi:type="dcterms:W3CDTF">2025-04-15T22:10:50Z</dcterms:modified>
</cp:coreProperties>
</file>